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00.215\大安庁舎\国体推進室\H31フォルダ内ファイリング\１Ｇ（32）2020ツアーオブジャパン\04　プロポーザル審査\2募集\"/>
    </mc:Choice>
  </mc:AlternateContent>
  <bookViews>
    <workbookView xWindow="480" yWindow="105" windowWidth="18315" windowHeight="11430" activeTab="3"/>
  </bookViews>
  <sheets>
    <sheet name="表紙" sheetId="11" r:id="rId1"/>
    <sheet name="大項目" sheetId="10" r:id="rId2"/>
    <sheet name="機材・備品借上料" sheetId="3" r:id="rId3"/>
    <sheet name="会場費" sheetId="4" r:id="rId4"/>
    <sheet name="製作備品費" sheetId="5" r:id="rId5"/>
    <sheet name="競技運営費" sheetId="6" r:id="rId6"/>
  </sheets>
  <definedNames>
    <definedName name="_xlnm.Print_Area" localSheetId="3">会場費!$A$1:$G$59</definedName>
    <definedName name="_xlnm.Print_Area" localSheetId="2">機材・備品借上料!$A$1:$G$21</definedName>
    <definedName name="_xlnm.Print_Area" localSheetId="5">競技運営費!$A$1:$G$21</definedName>
    <definedName name="_xlnm.Print_Area" localSheetId="4">製作備品費!$A$1:$G$21</definedName>
    <definedName name="_xlnm.Print_Titles" localSheetId="3">会場費!$1:$2</definedName>
    <definedName name="_xlnm.Print_Titles" localSheetId="2">機材・備品借上料!$1:$2</definedName>
    <definedName name="_xlnm.Print_Titles" localSheetId="5">競技運営費!$1:$2</definedName>
    <definedName name="_xlnm.Print_Titles" localSheetId="4">製作備品費!$1:$2</definedName>
    <definedName name="Z_C8859F31_420B_4F9C_9700_FFD00296AA1B_.wvu.PrintTitles" localSheetId="3" hidden="1">会場費!$1:$2</definedName>
    <definedName name="Z_C8859F31_420B_4F9C_9700_FFD00296AA1B_.wvu.PrintTitles" localSheetId="2" hidden="1">機材・備品借上料!$1:$2</definedName>
    <definedName name="Z_C8859F31_420B_4F9C_9700_FFD00296AA1B_.wvu.PrintTitles" localSheetId="5" hidden="1">競技運営費!$1:$2</definedName>
    <definedName name="Z_C8859F31_420B_4F9C_9700_FFD00296AA1B_.wvu.PrintTitles" localSheetId="4" hidden="1">製作備品費!$1:$2</definedName>
  </definedNames>
  <calcPr calcId="152511"/>
  <customWorkbookViews>
    <customWorkbookView name="Windows ユーザー - 個人用ビュー" guid="{C8859F31-420B-4F9C-9700-FFD00296AA1B}" mergeInterval="0" personalView="1" maximized="1" xWindow="1" yWindow="1" windowWidth="1276" windowHeight="775" activeSheetId="1"/>
  </customWorkbookViews>
</workbook>
</file>

<file path=xl/calcChain.xml><?xml version="1.0" encoding="utf-8"?>
<calcChain xmlns="http://schemas.openxmlformats.org/spreadsheetml/2006/main">
  <c r="G5" i="6" l="1"/>
  <c r="G6" i="6"/>
  <c r="G7" i="6"/>
  <c r="G21" i="6" s="1"/>
  <c r="G8" i="6"/>
  <c r="G4" i="6"/>
  <c r="G4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5" i="3"/>
  <c r="G6" i="3"/>
  <c r="G4" i="3"/>
  <c r="G59" i="4" l="1"/>
  <c r="F8" i="10" l="1"/>
  <c r="G4" i="5"/>
  <c r="G21" i="5" s="1"/>
  <c r="F7" i="10" s="1"/>
  <c r="F6" i="10"/>
  <c r="G21" i="3" l="1"/>
  <c r="F5" i="10" s="1"/>
  <c r="F10" i="10" s="1"/>
  <c r="F13" i="10" s="1"/>
  <c r="F15" i="10" l="1"/>
  <c r="F20" i="10" s="1"/>
  <c r="G5" i="11" s="1"/>
</calcChain>
</file>

<file path=xl/sharedStrings.xml><?xml version="1.0" encoding="utf-8"?>
<sst xmlns="http://schemas.openxmlformats.org/spreadsheetml/2006/main" count="232" uniqueCount="146">
  <si>
    <t>数量</t>
    <rPh sb="0" eb="2">
      <t>スウリョウ</t>
    </rPh>
    <phoneticPr fontId="1"/>
  </si>
  <si>
    <t>パレード出発地点</t>
    <rPh sb="4" eb="6">
      <t>シュッパツ</t>
    </rPh>
    <rPh sb="6" eb="8">
      <t>チテン</t>
    </rPh>
    <phoneticPr fontId="1"/>
  </si>
  <si>
    <t>赤</t>
    <rPh sb="0" eb="1">
      <t>アカ</t>
    </rPh>
    <phoneticPr fontId="1"/>
  </si>
  <si>
    <t>音響機材</t>
    <rPh sb="0" eb="2">
      <t>オンキョウ</t>
    </rPh>
    <rPh sb="2" eb="4">
      <t>キザイ</t>
    </rPh>
    <phoneticPr fontId="1"/>
  </si>
  <si>
    <t>トラスアーチ（フィニッシュ地点）</t>
    <rPh sb="13" eb="15">
      <t>チテン</t>
    </rPh>
    <phoneticPr fontId="1"/>
  </si>
  <si>
    <t>イントレ　ビデオ判定用</t>
    <rPh sb="8" eb="10">
      <t>ハンテイ</t>
    </rPh>
    <rPh sb="10" eb="11">
      <t>ヨウ</t>
    </rPh>
    <phoneticPr fontId="1"/>
  </si>
  <si>
    <t>イントレ　実況ブース</t>
    <rPh sb="5" eb="7">
      <t>ジッキョウ</t>
    </rPh>
    <phoneticPr fontId="1"/>
  </si>
  <si>
    <t>固定式バリケード（鉄柵）</t>
    <rPh sb="0" eb="2">
      <t>コテイ</t>
    </rPh>
    <rPh sb="2" eb="3">
      <t>シキ</t>
    </rPh>
    <rPh sb="9" eb="11">
      <t>テッサク</t>
    </rPh>
    <phoneticPr fontId="1"/>
  </si>
  <si>
    <t>横断幕取付け材料</t>
    <rPh sb="0" eb="3">
      <t>オウダンマク</t>
    </rPh>
    <rPh sb="3" eb="4">
      <t>ト</t>
    </rPh>
    <rPh sb="4" eb="5">
      <t>ツ</t>
    </rPh>
    <rPh sb="6" eb="8">
      <t>ザイリョウ</t>
    </rPh>
    <phoneticPr fontId="1"/>
  </si>
  <si>
    <t>地元協賛企業合同看板</t>
    <rPh sb="0" eb="2">
      <t>ジモト</t>
    </rPh>
    <rPh sb="2" eb="4">
      <t>キョウサン</t>
    </rPh>
    <rPh sb="4" eb="6">
      <t>キギョウ</t>
    </rPh>
    <rPh sb="6" eb="8">
      <t>ゴウドウ</t>
    </rPh>
    <rPh sb="8" eb="10">
      <t>カンバン</t>
    </rPh>
    <phoneticPr fontId="1"/>
  </si>
  <si>
    <t>夜間警備員</t>
    <rPh sb="0" eb="2">
      <t>ヤカン</t>
    </rPh>
    <rPh sb="2" eb="5">
      <t>ケイビイン</t>
    </rPh>
    <phoneticPr fontId="1"/>
  </si>
  <si>
    <t>スタート地点、フィニッシュ地点</t>
    <rPh sb="4" eb="6">
      <t>チテン</t>
    </rPh>
    <rPh sb="13" eb="15">
      <t>チテン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</si>
  <si>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</si>
  <si>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</si>
  <si>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交通規制看板取付・撤去費・運搬費</t>
    <rPh sb="0" eb="2">
      <t>コウツウ</t>
    </rPh>
    <rPh sb="2" eb="4">
      <t>キセイ</t>
    </rPh>
    <rPh sb="4" eb="6">
      <t>カンバン</t>
    </rPh>
    <rPh sb="6" eb="8">
      <t>トリツ</t>
    </rPh>
    <rPh sb="9" eb="11">
      <t>テッキョ</t>
    </rPh>
    <rPh sb="11" eb="12">
      <t>ヒ</t>
    </rPh>
    <rPh sb="13" eb="15">
      <t>ウンパン</t>
    </rPh>
    <rPh sb="15" eb="16">
      <t>ヒ</t>
    </rPh>
    <phoneticPr fontId="1"/>
  </si>
  <si>
    <t>雑材消耗品費</t>
    <rPh sb="0" eb="1">
      <t>ゾウ</t>
    </rPh>
    <rPh sb="1" eb="2">
      <t>ザイ</t>
    </rPh>
    <rPh sb="2" eb="4">
      <t>ショウモウ</t>
    </rPh>
    <rPh sb="4" eb="5">
      <t>ヒン</t>
    </rPh>
    <rPh sb="5" eb="6">
      <t>ヒ</t>
    </rPh>
    <phoneticPr fontId="1"/>
  </si>
  <si>
    <t>名称</t>
    <rPh sb="0" eb="1">
      <t>メイ</t>
    </rPh>
    <rPh sb="1" eb="2">
      <t>ショウ</t>
    </rPh>
    <phoneticPr fontId="1"/>
  </si>
  <si>
    <t>摘要</t>
    <rPh sb="0" eb="2">
      <t>テキヨウ</t>
    </rPh>
    <phoneticPr fontId="1"/>
  </si>
  <si>
    <t>記号</t>
    <rPh sb="0" eb="2">
      <t>キゴウ</t>
    </rPh>
    <phoneticPr fontId="1"/>
  </si>
  <si>
    <t>Ａ</t>
    <phoneticPr fontId="1"/>
  </si>
  <si>
    <t>会場費</t>
    <rPh sb="0" eb="2">
      <t>カイジョウ</t>
    </rPh>
    <rPh sb="2" eb="3">
      <t>ヒ</t>
    </rPh>
    <phoneticPr fontId="1"/>
  </si>
  <si>
    <t>機材・備品借上料</t>
    <rPh sb="0" eb="2">
      <t>キザイ</t>
    </rPh>
    <rPh sb="3" eb="5">
      <t>ビヒン</t>
    </rPh>
    <rPh sb="5" eb="7">
      <t>カリア</t>
    </rPh>
    <rPh sb="7" eb="8">
      <t>リョウ</t>
    </rPh>
    <phoneticPr fontId="1"/>
  </si>
  <si>
    <t>製作備品費</t>
    <rPh sb="0" eb="2">
      <t>セイサク</t>
    </rPh>
    <rPh sb="2" eb="4">
      <t>ビヒン</t>
    </rPh>
    <rPh sb="4" eb="5">
      <t>ヒ</t>
    </rPh>
    <phoneticPr fontId="1"/>
  </si>
  <si>
    <t>競技運営費</t>
    <rPh sb="0" eb="2">
      <t>キョウギ</t>
    </rPh>
    <rPh sb="2" eb="4">
      <t>ウンエイ</t>
    </rPh>
    <rPh sb="4" eb="5">
      <t>ヒ</t>
    </rPh>
    <phoneticPr fontId="1"/>
  </si>
  <si>
    <t>Ｂ</t>
    <phoneticPr fontId="1"/>
  </si>
  <si>
    <t>Ｃ</t>
    <phoneticPr fontId="1"/>
  </si>
  <si>
    <t>Ｄ</t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</si>
  <si>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</si>
  <si>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総計</t>
    <rPh sb="0" eb="2">
      <t>ソウケイ</t>
    </rPh>
    <phoneticPr fontId="1"/>
  </si>
  <si>
    <t>機材・備品借上料</t>
    <rPh sb="0" eb="2">
      <t>キザイ</t>
    </rPh>
    <rPh sb="3" eb="5">
      <t>ビヒン</t>
    </rPh>
    <rPh sb="5" eb="6">
      <t>カ</t>
    </rPh>
    <rPh sb="6" eb="7">
      <t>ア</t>
    </rPh>
    <rPh sb="7" eb="8">
      <t>リョウ</t>
    </rPh>
    <phoneticPr fontId="1"/>
  </si>
  <si>
    <t>小計</t>
    <rPh sb="0" eb="1">
      <t>ショウ</t>
    </rPh>
    <rPh sb="1" eb="2">
      <t>ケイ</t>
    </rPh>
    <phoneticPr fontId="1"/>
  </si>
  <si>
    <t>諸経費</t>
    <rPh sb="0" eb="3">
      <t>ショケイヒ</t>
    </rPh>
    <phoneticPr fontId="1"/>
  </si>
  <si>
    <t>交通規制看板以外の設営・撤去</t>
    <rPh sb="0" eb="2">
      <t>コウツウ</t>
    </rPh>
    <rPh sb="2" eb="4">
      <t>キセイ</t>
    </rPh>
    <rPh sb="4" eb="6">
      <t>カンバン</t>
    </rPh>
    <rPh sb="6" eb="8">
      <t>イガイ</t>
    </rPh>
    <rPh sb="9" eb="11">
      <t>セツエイ</t>
    </rPh>
    <rPh sb="12" eb="14">
      <t>テッキョ</t>
    </rPh>
    <phoneticPr fontId="1"/>
  </si>
  <si>
    <t>交通規制看板以外の運搬・引上</t>
    <rPh sb="0" eb="2">
      <t>コウツウ</t>
    </rPh>
    <rPh sb="2" eb="4">
      <t>キセイ</t>
    </rPh>
    <rPh sb="4" eb="6">
      <t>カンバン</t>
    </rPh>
    <rPh sb="6" eb="8">
      <t>イガイ</t>
    </rPh>
    <rPh sb="9" eb="11">
      <t>ウンパン</t>
    </rPh>
    <rPh sb="12" eb="14">
      <t>ヒキア</t>
    </rPh>
    <phoneticPr fontId="1"/>
  </si>
  <si>
    <t>設営･撤去費</t>
    <rPh sb="0" eb="2">
      <t>セツエイ</t>
    </rPh>
    <rPh sb="3" eb="5">
      <t>テッキョ</t>
    </rPh>
    <rPh sb="5" eb="6">
      <t>ヒ</t>
    </rPh>
    <phoneticPr fontId="1"/>
  </si>
  <si>
    <t>運搬・引上費</t>
    <rPh sb="0" eb="2">
      <t>ウンパン</t>
    </rPh>
    <rPh sb="3" eb="5">
      <t>ヒキア</t>
    </rPh>
    <rPh sb="5" eb="6">
      <t>ヒ</t>
    </rPh>
    <phoneticPr fontId="1"/>
  </si>
  <si>
    <t>交通規制警備員</t>
    <rPh sb="0" eb="2">
      <t>コウツウ</t>
    </rPh>
    <rPh sb="2" eb="4">
      <t>キセイ</t>
    </rPh>
    <rPh sb="4" eb="7">
      <t>ケイビイン</t>
    </rPh>
    <phoneticPr fontId="1"/>
  </si>
  <si>
    <t>スカイポール</t>
    <phoneticPr fontId="1"/>
  </si>
  <si>
    <t>カラーコーン</t>
    <phoneticPr fontId="1"/>
  </si>
  <si>
    <t>コーンベッド</t>
    <phoneticPr fontId="1"/>
  </si>
  <si>
    <t>2kg</t>
    <phoneticPr fontId="1"/>
  </si>
  <si>
    <t>コーンバー　</t>
    <phoneticPr fontId="1"/>
  </si>
  <si>
    <t>2ｍ</t>
    <phoneticPr fontId="1"/>
  </si>
  <si>
    <t>モニターTV</t>
    <phoneticPr fontId="1"/>
  </si>
  <si>
    <t>鉄杭</t>
    <rPh sb="0" eb="1">
      <t>テツ</t>
    </rPh>
    <rPh sb="1" eb="2">
      <t>クイ</t>
    </rPh>
    <phoneticPr fontId="1"/>
  </si>
  <si>
    <t>トラロープ</t>
    <phoneticPr fontId="1"/>
  </si>
  <si>
    <t>ガードレール緩衝材</t>
    <rPh sb="6" eb="9">
      <t>カンショウザイ</t>
    </rPh>
    <phoneticPr fontId="1"/>
  </si>
  <si>
    <t>矢印板</t>
    <rPh sb="0" eb="2">
      <t>ヤジルシ</t>
    </rPh>
    <rPh sb="2" eb="3">
      <t>イタ</t>
    </rPh>
    <phoneticPr fontId="1"/>
  </si>
  <si>
    <t>クッションドラム</t>
    <phoneticPr fontId="1"/>
  </si>
  <si>
    <t>固定式バリケード（イレクターフェンス）</t>
    <rPh sb="0" eb="2">
      <t>コテイ</t>
    </rPh>
    <rPh sb="2" eb="3">
      <t>シキ</t>
    </rPh>
    <phoneticPr fontId="1"/>
  </si>
  <si>
    <t>100m、鉄杭に2線張り</t>
    <rPh sb="5" eb="6">
      <t>テツ</t>
    </rPh>
    <rPh sb="6" eb="7">
      <t>クイ</t>
    </rPh>
    <rPh sb="9" eb="10">
      <t>セン</t>
    </rPh>
    <rPh sb="10" eb="11">
      <t>ハ</t>
    </rPh>
    <phoneticPr fontId="1"/>
  </si>
  <si>
    <t>下野尻交差点交通規制用</t>
    <rPh sb="0" eb="2">
      <t>シモノ</t>
    </rPh>
    <rPh sb="2" eb="3">
      <t>ジリ</t>
    </rPh>
    <rPh sb="3" eb="5">
      <t>コウサ</t>
    </rPh>
    <rPh sb="5" eb="6">
      <t>テン</t>
    </rPh>
    <rPh sb="6" eb="8">
      <t>コウツウ</t>
    </rPh>
    <rPh sb="8" eb="10">
      <t>キセイ</t>
    </rPh>
    <rPh sb="10" eb="11">
      <t>ヨウ</t>
    </rPh>
    <phoneticPr fontId="1"/>
  </si>
  <si>
    <t>ダブル、鉄杭の上部を保護すること。</t>
    <rPh sb="4" eb="5">
      <t>テツ</t>
    </rPh>
    <rPh sb="5" eb="6">
      <t>クイ</t>
    </rPh>
    <rPh sb="7" eb="9">
      <t>ジョウブ</t>
    </rPh>
    <rPh sb="10" eb="12">
      <t>ホゴ</t>
    </rPh>
    <phoneticPr fontId="1"/>
  </si>
  <si>
    <t>値引き</t>
    <rPh sb="0" eb="2">
      <t>ネビ</t>
    </rPh>
    <phoneticPr fontId="1"/>
  </si>
  <si>
    <t>7：30頃～13：30頃</t>
    <rPh sb="4" eb="5">
      <t>ゴロ</t>
    </rPh>
    <rPh sb="11" eb="12">
      <t>ゴロ</t>
    </rPh>
    <phoneticPr fontId="1"/>
  </si>
  <si>
    <t>メイン会場</t>
    <rPh sb="3" eb="5">
      <t>カイジョウ</t>
    </rPh>
    <phoneticPr fontId="1"/>
  </si>
  <si>
    <t>ウェイト付</t>
    <phoneticPr fontId="1"/>
  </si>
  <si>
    <t>鳶（高所設営・撤去・交通費含む）作業</t>
    <rPh sb="0" eb="1">
      <t>トビ</t>
    </rPh>
    <rPh sb="2" eb="4">
      <t>コウショ</t>
    </rPh>
    <rPh sb="4" eb="6">
      <t>セツエイ</t>
    </rPh>
    <rPh sb="7" eb="9">
      <t>テッキョ</t>
    </rPh>
    <rPh sb="10" eb="13">
      <t>コウツウヒ</t>
    </rPh>
    <rPh sb="13" eb="14">
      <t>フク</t>
    </rPh>
    <rPh sb="16" eb="18">
      <t>サギョウ</t>
    </rPh>
    <phoneticPr fontId="1"/>
  </si>
  <si>
    <t>多能工</t>
    <rPh sb="0" eb="2">
      <t>タノウ</t>
    </rPh>
    <rPh sb="2" eb="3">
      <t>コウ</t>
    </rPh>
    <phoneticPr fontId="1"/>
  </si>
  <si>
    <t>w900×d2100　自立型　デザイン含む</t>
    <rPh sb="11" eb="14">
      <t>ジリツガタ</t>
    </rPh>
    <phoneticPr fontId="1"/>
  </si>
  <si>
    <t>丸椅子</t>
    <rPh sb="0" eb="1">
      <t>マル</t>
    </rPh>
    <rPh sb="1" eb="3">
      <t>イス</t>
    </rPh>
    <phoneticPr fontId="1"/>
  </si>
  <si>
    <t>発電機　3kvA</t>
    <rPh sb="0" eb="3">
      <t>ハツデンキ</t>
    </rPh>
    <phoneticPr fontId="1"/>
  </si>
  <si>
    <t>基本料、サポート料含む</t>
    <phoneticPr fontId="1"/>
  </si>
  <si>
    <t>汲み取り費含む</t>
    <rPh sb="0" eb="1">
      <t>ク</t>
    </rPh>
    <rPh sb="2" eb="3">
      <t>ト</t>
    </rPh>
    <rPh sb="4" eb="5">
      <t>ヒ</t>
    </rPh>
    <rPh sb="5" eb="6">
      <t>フク</t>
    </rPh>
    <phoneticPr fontId="1"/>
  </si>
  <si>
    <t>手洗いユニット</t>
    <rPh sb="0" eb="2">
      <t>テアラ</t>
    </rPh>
    <phoneticPr fontId="1"/>
  </si>
  <si>
    <t>延長コード</t>
    <rPh sb="0" eb="2">
      <t>エンチョウ</t>
    </rPh>
    <phoneticPr fontId="1"/>
  </si>
  <si>
    <t>5ｍ</t>
    <phoneticPr fontId="1"/>
  </si>
  <si>
    <t>450x1800</t>
    <phoneticPr fontId="1"/>
  </si>
  <si>
    <t>750×1800、ビニール･クロース付</t>
    <phoneticPr fontId="1"/>
  </si>
  <si>
    <t>ウレタン製</t>
    <rPh sb="4" eb="5">
      <t>セイ</t>
    </rPh>
    <phoneticPr fontId="1"/>
  </si>
  <si>
    <t>ガードレール隙間保護</t>
    <rPh sb="6" eb="8">
      <t>スキマ</t>
    </rPh>
    <rPh sb="8" eb="10">
      <t>ホゴ</t>
    </rPh>
    <phoneticPr fontId="1"/>
  </si>
  <si>
    <t>石壁養生</t>
    <rPh sb="0" eb="1">
      <t>イシ</t>
    </rPh>
    <rPh sb="1" eb="2">
      <t>カベ</t>
    </rPh>
    <rPh sb="2" eb="4">
      <t>ヨウジョウ</t>
    </rPh>
    <phoneticPr fontId="1"/>
  </si>
  <si>
    <t>ネット取付（転落警告用）</t>
    <rPh sb="3" eb="5">
      <t>トリツケ</t>
    </rPh>
    <rPh sb="6" eb="8">
      <t>テンラク</t>
    </rPh>
    <rPh sb="8" eb="10">
      <t>ケイコク</t>
    </rPh>
    <rPh sb="10" eb="11">
      <t>ヨウ</t>
    </rPh>
    <phoneticPr fontId="1"/>
  </si>
  <si>
    <t>シャトルバス看板</t>
    <rPh sb="6" eb="8">
      <t>カンバン</t>
    </rPh>
    <phoneticPr fontId="1"/>
  </si>
  <si>
    <t>追加ウェイト</t>
    <rPh sb="0" eb="2">
      <t>ツイカ</t>
    </rPh>
    <phoneticPr fontId="1"/>
  </si>
  <si>
    <t>フィニッシュ付近の鉄柵補強用</t>
    <rPh sb="6" eb="8">
      <t>フキン</t>
    </rPh>
    <rPh sb="9" eb="11">
      <t>テッサク</t>
    </rPh>
    <rPh sb="11" eb="13">
      <t>ホキョウ</t>
    </rPh>
    <rPh sb="13" eb="14">
      <t>ヨウ</t>
    </rPh>
    <phoneticPr fontId="1"/>
  </si>
  <si>
    <t>救護ブース用ベッド・寝具</t>
    <rPh sb="0" eb="2">
      <t>キュウゴ</t>
    </rPh>
    <rPh sb="5" eb="6">
      <t>ヨウ</t>
    </rPh>
    <rPh sb="10" eb="12">
      <t>シング</t>
    </rPh>
    <phoneticPr fontId="1"/>
  </si>
  <si>
    <t>テント（横幕有）</t>
    <rPh sb="4" eb="5">
      <t>ヨコ</t>
    </rPh>
    <rPh sb="5" eb="6">
      <t>マク</t>
    </rPh>
    <rPh sb="6" eb="7">
      <t>ア</t>
    </rPh>
    <phoneticPr fontId="1"/>
  </si>
  <si>
    <t>テント（横幕有）</t>
    <rPh sb="4" eb="6">
      <t>ヨコマク</t>
    </rPh>
    <rPh sb="6" eb="7">
      <t>タモツ</t>
    </rPh>
    <phoneticPr fontId="1"/>
  </si>
  <si>
    <t>2700×3600、ウェイト又はアンカー補強</t>
    <rPh sb="14" eb="15">
      <t>マタ</t>
    </rPh>
    <rPh sb="20" eb="22">
      <t>ホキョウ</t>
    </rPh>
    <phoneticPr fontId="1"/>
  </si>
  <si>
    <t>3600×5400、ウェイト又はアンカー補強</t>
    <rPh sb="14" eb="15">
      <t>マタ</t>
    </rPh>
    <rPh sb="20" eb="22">
      <t>ホキョウ</t>
    </rPh>
    <phoneticPr fontId="1"/>
  </si>
  <si>
    <t>テント（横幕無）</t>
    <rPh sb="4" eb="5">
      <t>ヨコ</t>
    </rPh>
    <rPh sb="5" eb="6">
      <t>マク</t>
    </rPh>
    <rPh sb="6" eb="7">
      <t>ナ</t>
    </rPh>
    <phoneticPr fontId="1"/>
  </si>
  <si>
    <t>机</t>
    <rPh sb="0" eb="1">
      <t>ツクエ</t>
    </rPh>
    <phoneticPr fontId="1"/>
  </si>
  <si>
    <t>パイプ椅子</t>
    <rPh sb="3" eb="5">
      <t>イス</t>
    </rPh>
    <phoneticPr fontId="1"/>
  </si>
  <si>
    <t>飲食用テーブル</t>
    <rPh sb="0" eb="3">
      <t>インショクヨウ</t>
    </rPh>
    <phoneticPr fontId="1"/>
  </si>
  <si>
    <t>横幕（間仕切り用）</t>
    <rPh sb="0" eb="1">
      <t>ヨコ</t>
    </rPh>
    <rPh sb="1" eb="2">
      <t>マク</t>
    </rPh>
    <rPh sb="3" eb="4">
      <t>アイダ</t>
    </rPh>
    <rPh sb="4" eb="6">
      <t>シキ</t>
    </rPh>
    <rPh sb="7" eb="8">
      <t>ヨウ</t>
    </rPh>
    <phoneticPr fontId="1"/>
  </si>
  <si>
    <t>w9600xd3300xh5400</t>
    <phoneticPr fontId="1"/>
  </si>
  <si>
    <t>ウェイト付</t>
    <rPh sb="4" eb="5">
      <t>ヅケ</t>
    </rPh>
    <phoneticPr fontId="1"/>
  </si>
  <si>
    <t>Ａ＋Ｂ＋Ｃ＋Ｄ＋諸経費＋値引き</t>
    <rPh sb="8" eb="11">
      <t>ショケイヒ</t>
    </rPh>
    <rPh sb="12" eb="14">
      <t>ネビ</t>
    </rPh>
    <phoneticPr fontId="1"/>
  </si>
  <si>
    <t>グレーチング滑り止め処置</t>
    <rPh sb="6" eb="7">
      <t>スベ</t>
    </rPh>
    <rPh sb="8" eb="9">
      <t>ド</t>
    </rPh>
    <rPh sb="10" eb="12">
      <t>ショチ</t>
    </rPh>
    <phoneticPr fontId="1"/>
  </si>
  <si>
    <t>配線業務（モニターTV）</t>
    <rPh sb="0" eb="2">
      <t>ハイセン</t>
    </rPh>
    <rPh sb="2" eb="4">
      <t>ギョウム</t>
    </rPh>
    <phoneticPr fontId="1"/>
  </si>
  <si>
    <t>レース中継映像をモニターTVで見られるようにすること。</t>
    <rPh sb="3" eb="5">
      <t>チュウケイ</t>
    </rPh>
    <rPh sb="5" eb="7">
      <t>エイゾウ</t>
    </rPh>
    <rPh sb="15" eb="16">
      <t>ミ</t>
    </rPh>
    <phoneticPr fontId="1"/>
  </si>
  <si>
    <t>260枚</t>
    <rPh sb="3" eb="4">
      <t>マイ</t>
    </rPh>
    <phoneticPr fontId="1"/>
  </si>
  <si>
    <t>600×1800　ターポリン　ウェイト含む</t>
    <rPh sb="19" eb="20">
      <t>フク</t>
    </rPh>
    <phoneticPr fontId="1"/>
  </si>
  <si>
    <t>450×1800　ターポリン　ウェイト含む</t>
    <phoneticPr fontId="1"/>
  </si>
  <si>
    <t>交通規制看板日程等貼替修正</t>
    <rPh sb="0" eb="2">
      <t>コウツウ</t>
    </rPh>
    <rPh sb="2" eb="4">
      <t>キセイ</t>
    </rPh>
    <rPh sb="4" eb="6">
      <t>カンバン</t>
    </rPh>
    <rPh sb="6" eb="8">
      <t>ニッテイ</t>
    </rPh>
    <rPh sb="8" eb="9">
      <t>ナド</t>
    </rPh>
    <rPh sb="9" eb="10">
      <t>チョウ</t>
    </rPh>
    <rPh sb="10" eb="11">
      <t>タイ</t>
    </rPh>
    <rPh sb="11" eb="13">
      <t>シュウセイ</t>
    </rPh>
    <phoneticPr fontId="1"/>
  </si>
  <si>
    <t>交通規制看板ターポリン交換</t>
    <rPh sb="0" eb="2">
      <t>コウツウ</t>
    </rPh>
    <rPh sb="2" eb="4">
      <t>キセイ</t>
    </rPh>
    <rPh sb="4" eb="6">
      <t>カンバン</t>
    </rPh>
    <rPh sb="11" eb="13">
      <t>コウカン</t>
    </rPh>
    <phoneticPr fontId="1"/>
  </si>
  <si>
    <t>450×1800</t>
    <phoneticPr fontId="1"/>
  </si>
  <si>
    <t>6：00頃～13：30頃</t>
    <rPh sb="4" eb="5">
      <t>ゴロ</t>
    </rPh>
    <rPh sb="11" eb="12">
      <t>ゴロ</t>
    </rPh>
    <phoneticPr fontId="1"/>
  </si>
  <si>
    <t>仮設トイレ和式大小兼用</t>
    <rPh sb="0" eb="2">
      <t>カセツ</t>
    </rPh>
    <rPh sb="5" eb="7">
      <t>ワシキ</t>
    </rPh>
    <rPh sb="7" eb="9">
      <t>ダイショウ</t>
    </rPh>
    <rPh sb="9" eb="11">
      <t>ケンヨウ</t>
    </rPh>
    <phoneticPr fontId="1"/>
  </si>
  <si>
    <t>仮設トイレ洋式大小兼用</t>
    <rPh sb="0" eb="2">
      <t>カセツ</t>
    </rPh>
    <rPh sb="5" eb="7">
      <t>ヨウシキ</t>
    </rPh>
    <rPh sb="7" eb="9">
      <t>ダイショウ</t>
    </rPh>
    <rPh sb="9" eb="11">
      <t>ケンヨウ</t>
    </rPh>
    <phoneticPr fontId="1"/>
  </si>
  <si>
    <t>消火器</t>
    <rPh sb="0" eb="3">
      <t>ショウカキ</t>
    </rPh>
    <phoneticPr fontId="1"/>
  </si>
  <si>
    <t>w450×h130</t>
    <phoneticPr fontId="1"/>
  </si>
  <si>
    <t>ステップ</t>
    <phoneticPr fontId="1"/>
  </si>
  <si>
    <t>交通規制アシスタントディレクター</t>
    <rPh sb="0" eb="2">
      <t>コウツウ</t>
    </rPh>
    <rPh sb="2" eb="4">
      <t>キセイ</t>
    </rPh>
    <phoneticPr fontId="1"/>
  </si>
  <si>
    <t>交通規制責任者（ディレクター）</t>
    <rPh sb="0" eb="2">
      <t>コウツウ</t>
    </rPh>
    <rPh sb="2" eb="4">
      <t>キセイ</t>
    </rPh>
    <rPh sb="4" eb="7">
      <t>セキニンシャ</t>
    </rPh>
    <phoneticPr fontId="1"/>
  </si>
  <si>
    <t>w3600xd3600xh4900、風防透明幕含む</t>
    <rPh sb="18" eb="20">
      <t>フウボウ</t>
    </rPh>
    <rPh sb="20" eb="22">
      <t>トウメイ</t>
    </rPh>
    <rPh sb="22" eb="23">
      <t>マク</t>
    </rPh>
    <rPh sb="23" eb="24">
      <t>フク</t>
    </rPh>
    <phoneticPr fontId="1"/>
  </si>
  <si>
    <t>w1800xd1300xh3015、独立設置</t>
    <rPh sb="18" eb="20">
      <t>ドクリツ</t>
    </rPh>
    <rPh sb="20" eb="22">
      <t>セッチ</t>
    </rPh>
    <phoneticPr fontId="1"/>
  </si>
  <si>
    <t>5400×9000、ウェイト又はアンカー補強</t>
    <phoneticPr fontId="1"/>
  </si>
  <si>
    <t>交通規制看板、駐車場看板等作成</t>
    <rPh sb="0" eb="2">
      <t>コウツウ</t>
    </rPh>
    <rPh sb="2" eb="4">
      <t>キセイ</t>
    </rPh>
    <rPh sb="4" eb="6">
      <t>カンバン</t>
    </rPh>
    <rPh sb="7" eb="9">
      <t>チュウシャ</t>
    </rPh>
    <rPh sb="9" eb="10">
      <t>ジョウ</t>
    </rPh>
    <rPh sb="10" eb="12">
      <t>カンバン</t>
    </rPh>
    <rPh sb="12" eb="13">
      <t>ナド</t>
    </rPh>
    <rPh sb="13" eb="15">
      <t>サクセイ</t>
    </rPh>
    <phoneticPr fontId="1"/>
  </si>
  <si>
    <t>統括警備会社のリーダー</t>
    <rPh sb="0" eb="2">
      <t>トウカツ</t>
    </rPh>
    <rPh sb="2" eb="4">
      <t>ケイビ</t>
    </rPh>
    <rPh sb="4" eb="6">
      <t>ガイシャ</t>
    </rPh>
    <phoneticPr fontId="1"/>
  </si>
  <si>
    <t>ＩＰ無線機</t>
    <rPh sb="2" eb="5">
      <t>ムセンキ</t>
    </rPh>
    <phoneticPr fontId="1"/>
  </si>
  <si>
    <t>警備用トランシーバー</t>
    <rPh sb="0" eb="3">
      <t>ケイビヨウ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</si>
  <si>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</si>
  <si>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</si>
  <si>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台</t>
    <rPh sb="0" eb="1">
      <t>ダイ</t>
    </rPh>
    <phoneticPr fontId="1"/>
  </si>
  <si>
    <t>張</t>
    <rPh sb="0" eb="1">
      <t>ハ</t>
    </rPh>
    <phoneticPr fontId="1"/>
  </si>
  <si>
    <t>卓</t>
    <rPh sb="0" eb="1">
      <t>タク</t>
    </rPh>
    <phoneticPr fontId="1"/>
  </si>
  <si>
    <t>脚</t>
    <rPh sb="0" eb="1">
      <t>キャク</t>
    </rPh>
    <phoneticPr fontId="1"/>
  </si>
  <si>
    <t>基</t>
    <rPh sb="0" eb="1">
      <t>キ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</si>
  <si>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</si>
  <si>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</si>
  <si>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汲み取り費含む、園児用</t>
    <rPh sb="0" eb="1">
      <t>ク</t>
    </rPh>
    <rPh sb="2" eb="3">
      <t>ト</t>
    </rPh>
    <rPh sb="4" eb="5">
      <t>ヒ</t>
    </rPh>
    <rPh sb="5" eb="6">
      <t>フク</t>
    </rPh>
    <rPh sb="8" eb="10">
      <t>エンジ</t>
    </rPh>
    <rPh sb="10" eb="11">
      <t>ヨウ</t>
    </rPh>
    <phoneticPr fontId="1"/>
  </si>
  <si>
    <t>園児用</t>
    <rPh sb="0" eb="3">
      <t>エンジヨウ</t>
    </rPh>
    <phoneticPr fontId="1"/>
  </si>
  <si>
    <t>個</t>
    <rPh sb="0" eb="1">
      <t>コ</t>
    </rPh>
    <phoneticPr fontId="1"/>
  </si>
  <si>
    <t>ｍ</t>
    <phoneticPr fontId="1"/>
  </si>
  <si>
    <t>枚</t>
    <rPh sb="0" eb="1">
      <t>マイ</t>
    </rPh>
    <phoneticPr fontId="1"/>
  </si>
  <si>
    <t>巻</t>
    <rPh sb="0" eb="1">
      <t>マ</t>
    </rPh>
    <phoneticPr fontId="1"/>
  </si>
  <si>
    <t>人</t>
    <rPh sb="0" eb="1">
      <t>ニン</t>
    </rPh>
    <phoneticPr fontId="1"/>
  </si>
  <si>
    <t>会場費　　小計</t>
    <rPh sb="0" eb="2">
      <t>カイジョウ</t>
    </rPh>
    <rPh sb="2" eb="3">
      <t>ヒ</t>
    </rPh>
    <rPh sb="5" eb="7">
      <t>ショウケイ</t>
    </rPh>
    <phoneticPr fontId="1"/>
  </si>
  <si>
    <t>機材・備品借上料　　小計</t>
    <rPh sb="0" eb="2">
      <t>キザイ</t>
    </rPh>
    <rPh sb="3" eb="5">
      <t>ビヒン</t>
    </rPh>
    <rPh sb="5" eb="6">
      <t>シャク</t>
    </rPh>
    <rPh sb="6" eb="7">
      <t>ジョウ</t>
    </rPh>
    <rPh sb="7" eb="8">
      <t>リョウ</t>
    </rPh>
    <rPh sb="10" eb="12">
      <t>ショウケイ</t>
    </rPh>
    <phoneticPr fontId="1"/>
  </si>
  <si>
    <t>製作備品費　　小計</t>
    <rPh sb="0" eb="2">
      <t>セイサク</t>
    </rPh>
    <rPh sb="2" eb="4">
      <t>ビヒン</t>
    </rPh>
    <rPh sb="4" eb="5">
      <t>ヒ</t>
    </rPh>
    <rPh sb="7" eb="9">
      <t>ショウケイ</t>
    </rPh>
    <phoneticPr fontId="1"/>
  </si>
  <si>
    <t>競技運営費　　小計</t>
    <rPh sb="0" eb="2">
      <t>キョウギ</t>
    </rPh>
    <rPh sb="2" eb="5">
      <t>ウンエイヒ</t>
    </rPh>
    <rPh sb="7" eb="9">
      <t>ショウケイ</t>
    </rPh>
    <phoneticPr fontId="1"/>
  </si>
  <si>
    <t>Ａ</t>
    <phoneticPr fontId="1"/>
  </si>
  <si>
    <t>総責任者</t>
    <rPh sb="0" eb="1">
      <t>ソウ</t>
    </rPh>
    <rPh sb="1" eb="3">
      <t>セキニン</t>
    </rPh>
    <rPh sb="3" eb="4">
      <t>シャ</t>
    </rPh>
    <phoneticPr fontId="1"/>
  </si>
  <si>
    <t xml:space="preserve">32V型台付き（競技本部用1、大会本部用2、VIPテント1） </t>
    <phoneticPr fontId="1"/>
  </si>
  <si>
    <t>様式4</t>
    <rPh sb="0" eb="2">
      <t>ヨウシキ</t>
    </rPh>
    <phoneticPr fontId="1"/>
  </si>
  <si>
    <t xml:space="preserve">見積金額  </t>
    <rPh sb="0" eb="2">
      <t>ミツ</t>
    </rPh>
    <rPh sb="2" eb="4">
      <t>キンガク</t>
    </rPh>
    <phoneticPr fontId="1"/>
  </si>
  <si>
    <t>金</t>
    <rPh sb="0" eb="1">
      <t>キン</t>
    </rPh>
    <phoneticPr fontId="1"/>
  </si>
  <si>
    <t>　円</t>
    <phoneticPr fontId="1"/>
  </si>
  <si>
    <t xml:space="preserve"> </t>
    <phoneticPr fontId="1"/>
  </si>
  <si>
    <t xml:space="preserve">令和２年　月　日
　　　　　　　　　　　　　　　　　　　　　　　　　　　　　　　　　　　　所在地     
　　　　　　　　　　　　　　　　　　　　　　　　　　　　　　　　　　　　名　 称　　　　　　　
　　　　　　　　　　　　　　　　　　　　　　　　　　　　　　　　　　　　代表者　　　　　　        　　　　　　　　　　　　㊞　　　　　　　　　　　　　　　　　　　　　
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46" eb="49">
      <t>ショザイチ</t>
    </rPh>
    <rPh sb="91" eb="92">
      <t>ナ</t>
    </rPh>
    <rPh sb="94" eb="95">
      <t>ショウ</t>
    </rPh>
    <rPh sb="139" eb="142">
      <t>ダイヒョウシャ</t>
    </rPh>
    <phoneticPr fontId="1"/>
  </si>
  <si>
    <t>2020ツアー･オブ･ジャパンいなべステージ設営・運営業務　見積書</t>
    <rPh sb="22" eb="24">
      <t>セツエイ</t>
    </rPh>
    <rPh sb="25" eb="27">
      <t>ウンエイ</t>
    </rPh>
    <rPh sb="27" eb="29">
      <t>ギョウム</t>
    </rPh>
    <rPh sb="30" eb="32">
      <t>ミツモリ</t>
    </rPh>
    <rPh sb="32" eb="33">
      <t>ショ</t>
    </rPh>
    <phoneticPr fontId="1"/>
  </si>
  <si>
    <r>
      <rPr>
        <sz val="16"/>
        <color theme="1"/>
        <rFont val="BIZ UDPゴシック"/>
        <family val="3"/>
        <charset val="128"/>
      </rPr>
      <t>２０２０ツアー･オブ･ジャパンいなべステージ</t>
    </r>
    <r>
      <rPr>
        <sz val="11"/>
        <color theme="1"/>
        <rFont val="BIZ UDPゴシック"/>
        <family val="3"/>
        <charset val="128"/>
      </rPr>
      <t xml:space="preserve">
</t>
    </r>
    <r>
      <rPr>
        <sz val="28"/>
        <color theme="1"/>
        <rFont val="BIZ UDPゴシック"/>
        <family val="3"/>
        <charset val="128"/>
      </rPr>
      <t>設営・運営業務
見積書</t>
    </r>
    <r>
      <rPr>
        <sz val="20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 xml:space="preserve">
</t>
    </r>
    <rPh sb="31" eb="34">
      <t>ミツモリショ</t>
    </rPh>
    <phoneticPr fontId="1"/>
  </si>
  <si>
    <t>夢かなえ荘手前</t>
    <rPh sb="0" eb="1">
      <t>ユメ</t>
    </rPh>
    <rPh sb="4" eb="5">
      <t>ソウ</t>
    </rPh>
    <rPh sb="5" eb="7">
      <t>テマエ</t>
    </rPh>
    <phoneticPr fontId="1"/>
  </si>
  <si>
    <t>夢かなえ荘周辺、アスファルトルーフィングシート使用</t>
    <rPh sb="0" eb="1">
      <t>ユメ</t>
    </rPh>
    <rPh sb="4" eb="5">
      <t>ソウ</t>
    </rPh>
    <rPh sb="5" eb="7">
      <t>シュウヘン</t>
    </rPh>
    <rPh sb="23" eb="2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</si>
</sst>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vertical="center" shrinkToFit="1"/>
    </xf>
    <xf numFmtId="176" fontId="2" fillId="0" borderId="1" xfId="0" applyNumberFormat="1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176" fontId="2" fillId="0" borderId="0" xfId="0" applyNumberFormat="1" applyFont="1" applyAlignment="1" applyProtection="1">
      <alignment vertical="center" shrinkToFit="1"/>
    </xf>
    <xf numFmtId="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left" vertical="center" shrinkToFit="1"/>
    </xf>
    <xf numFmtId="176" fontId="2" fillId="0" borderId="0" xfId="0" applyNumberFormat="1" applyFont="1" applyFill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177" fontId="2" fillId="0" borderId="1" xfId="0" applyNumberFormat="1" applyFont="1" applyFill="1" applyBorder="1" applyAlignment="1" applyProtection="1">
      <alignment vertical="center" shrinkToFit="1"/>
    </xf>
    <xf numFmtId="177" fontId="2" fillId="0" borderId="0" xfId="0" applyNumberFormat="1" applyFont="1" applyFill="1" applyAlignment="1" applyProtection="1">
      <alignment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vertical="center" shrinkToFit="1"/>
    </xf>
    <xf numFmtId="176" fontId="3" fillId="0" borderId="1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right" vertical="center" shrinkToFit="1"/>
    </xf>
    <xf numFmtId="176" fontId="2" fillId="0" borderId="4" xfId="0" applyNumberFormat="1" applyFont="1" applyFill="1" applyBorder="1" applyAlignment="1" applyProtection="1">
      <alignment vertical="center" shrinkToFit="1"/>
    </xf>
    <xf numFmtId="176" fontId="2" fillId="0" borderId="1" xfId="0" applyNumberFormat="1" applyFont="1" applyFill="1" applyBorder="1" applyAlignment="1" applyProtection="1">
      <alignment horizontal="right" vertical="center" shrinkToFit="1"/>
    </xf>
    <xf numFmtId="176" fontId="2" fillId="0" borderId="4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Alignment="1" applyProtection="1">
      <alignment horizontal="left" vertical="center" shrinkToFit="1"/>
    </xf>
    <xf numFmtId="0" fontId="2" fillId="0" borderId="0" xfId="0" applyNumberFormat="1" applyFont="1" applyFill="1" applyAlignment="1" applyProtection="1">
      <alignment horizontal="right" vertical="center" shrinkToFit="1"/>
    </xf>
    <xf numFmtId="0" fontId="2" fillId="0" borderId="1" xfId="0" applyFont="1" applyFill="1" applyBorder="1" applyAlignment="1" applyProtection="1">
      <alignment horizontal="right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vertical="center" shrinkToFit="1"/>
    </xf>
    <xf numFmtId="177" fontId="2" fillId="0" borderId="2" xfId="0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vertical="center" shrinkToFit="1"/>
    </xf>
    <xf numFmtId="176" fontId="2" fillId="0" borderId="6" xfId="0" applyNumberFormat="1" applyFont="1" applyFill="1" applyBorder="1" applyAlignment="1" applyProtection="1">
      <alignment horizontal="right" vertical="center" shrinkToFit="1"/>
    </xf>
    <xf numFmtId="176" fontId="2" fillId="0" borderId="2" xfId="0" applyNumberFormat="1" applyFont="1" applyFill="1" applyBorder="1" applyAlignment="1" applyProtection="1">
      <alignment vertical="center" shrinkToFit="1"/>
    </xf>
    <xf numFmtId="176" fontId="2" fillId="2" borderId="5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7" fontId="2" fillId="2" borderId="7" xfId="0" applyNumberFormat="1" applyFont="1" applyFill="1" applyBorder="1" applyAlignment="1" applyProtection="1">
      <alignment vertical="center" shrinkToFit="1"/>
      <protection locked="0"/>
    </xf>
    <xf numFmtId="177" fontId="2" fillId="2" borderId="5" xfId="0" applyNumberFormat="1" applyFont="1" applyFill="1" applyBorder="1" applyAlignment="1" applyProtection="1">
      <alignment vertical="center" shrinkToFit="1"/>
      <protection locked="0"/>
    </xf>
    <xf numFmtId="177" fontId="2" fillId="2" borderId="8" xfId="0" applyNumberFormat="1" applyFont="1" applyFill="1" applyBorder="1" applyAlignment="1" applyProtection="1">
      <alignment vertical="center" shrinkToFit="1"/>
      <protection locked="0"/>
    </xf>
    <xf numFmtId="176" fontId="2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top" wrapText="1" shrinkToFit="1"/>
    </xf>
    <xf numFmtId="0" fontId="8" fillId="0" borderId="0" xfId="0" applyFont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9F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A3" sqref="A3:M3"/>
    </sheetView>
  </sheetViews>
  <sheetFormatPr defaultRowHeight="13.5" x14ac:dyDescent="0.15"/>
  <cols>
    <col min="1" max="1" width="9" style="45"/>
    <col min="2" max="2" width="6.375" style="45" customWidth="1"/>
    <col min="3" max="3" width="3.5" style="45" customWidth="1"/>
    <col min="4" max="4" width="6.375" style="46" customWidth="1"/>
    <col min="5" max="5" width="8.75" style="45" customWidth="1"/>
    <col min="6" max="6" width="5.25" style="45" customWidth="1"/>
    <col min="7" max="7" width="12.125" style="45" customWidth="1"/>
    <col min="8" max="8" width="15.875" style="45" customWidth="1"/>
    <col min="9" max="9" width="19.5" style="45" customWidth="1"/>
    <col min="10" max="10" width="9" style="45"/>
    <col min="11" max="11" width="14.625" style="45" customWidth="1"/>
    <col min="12" max="12" width="10.25" style="45" customWidth="1"/>
    <col min="13" max="13" width="5.5" style="45" customWidth="1"/>
    <col min="14" max="16384" width="9" style="45"/>
  </cols>
  <sheetData>
    <row r="1" spans="1:13" ht="24" customHeight="1" x14ac:dyDescent="0.15">
      <c r="A1" s="44" t="s">
        <v>136</v>
      </c>
    </row>
    <row r="2" spans="1:13" ht="57" customHeight="1" x14ac:dyDescent="0.15"/>
    <row r="3" spans="1:13" s="47" customFormat="1" ht="118.5" customHeight="1" x14ac:dyDescent="0.15">
      <c r="A3" s="55" t="s">
        <v>143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15">
      <c r="A4" s="48"/>
      <c r="B4" s="46"/>
      <c r="C4" s="46"/>
      <c r="E4" s="46"/>
      <c r="F4" s="46"/>
      <c r="G4" s="49"/>
      <c r="H4" s="49"/>
      <c r="I4" s="49"/>
    </row>
    <row r="5" spans="1:13" s="54" customFormat="1" ht="34.5" customHeight="1" x14ac:dyDescent="0.15">
      <c r="A5" s="50"/>
      <c r="B5" s="51"/>
      <c r="C5" s="56" t="s">
        <v>137</v>
      </c>
      <c r="D5" s="56"/>
      <c r="E5" s="56"/>
      <c r="F5" s="52" t="s">
        <v>138</v>
      </c>
      <c r="G5" s="57">
        <f>大項目!F20</f>
        <v>0</v>
      </c>
      <c r="H5" s="57"/>
      <c r="I5" s="57"/>
      <c r="J5" s="53" t="s">
        <v>139</v>
      </c>
      <c r="K5" s="53"/>
    </row>
    <row r="6" spans="1:13" ht="62.25" customHeight="1" x14ac:dyDescent="0.15"/>
    <row r="7" spans="1:13" ht="111.75" customHeight="1" x14ac:dyDescent="0.15">
      <c r="A7" s="58" t="s">
        <v>141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15">
      <c r="A8" s="45" t="s">
        <v>140</v>
      </c>
    </row>
  </sheetData>
  <sheetProtection algorithmName="SHA-512" hashValue="xSHQwwRCfdFQmdtEMVGK6ZdaTi1YQaD0su5lcoLvmvKSPYlynDvp3xjnzReVCT+F2KRI0gd2L9YUwKBYYhHs7g==" saltValue="dhpfikZOec/KEnWYsrfm2g==" spinCount="100000" sheet="1" objects="1" scenarios="1"/>
  <protectedRanges>
    <protectedRange password="C43D" sqref="G5" name="範囲1"/>
  </protectedRanges>
  <mergeCells count="4">
    <mergeCell ref="A3:M3"/>
    <mergeCell ref="C5:E5"/>
    <mergeCell ref="G5:I5"/>
    <mergeCell ref="A7:M7"/>
  </mergeCells>
  <phoneticPr fontId="1"/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B5" sqref="B5"/>
    </sheetView>
  </sheetViews>
  <sheetFormatPr defaultRowHeight="24.95" customHeight="1" x14ac:dyDescent="0.15"/>
  <cols>
    <col min="1" max="1" width="5.625" style="1" customWidth="1"/>
    <col min="2" max="2" width="37.625" style="10" customWidth="1"/>
    <col min="3" max="3" width="37.625" style="6" customWidth="1"/>
    <col min="4" max="5" width="15.625" style="6" customWidth="1"/>
    <col min="6" max="6" width="20.625" style="11" customWidth="1"/>
    <col min="7" max="16384" width="9" style="1"/>
  </cols>
  <sheetData>
    <row r="1" spans="1:9" ht="24.95" customHeight="1" x14ac:dyDescent="0.15">
      <c r="A1" s="61" t="s">
        <v>18</v>
      </c>
      <c r="B1" s="62" t="s">
        <v>16</v>
      </c>
      <c r="C1" s="62" t="s">
        <v>17</v>
      </c>
      <c r="D1" s="62" t="s">
        <v>0</v>
      </c>
      <c r="E1" s="62" t="s">
        <v>12</v>
      </c>
      <c r="F1" s="59" t="s">
        <v>114</v>
      </c>
    </row>
    <row r="2" spans="1:9" ht="24.95" customHeight="1" x14ac:dyDescent="0.15">
      <c r="A2" s="61"/>
      <c r="B2" s="62"/>
      <c r="C2" s="62"/>
      <c r="D2" s="62"/>
      <c r="E2" s="62"/>
      <c r="F2" s="60"/>
    </row>
    <row r="3" spans="1:9" ht="24.95" customHeight="1" x14ac:dyDescent="0.15">
      <c r="A3" s="29"/>
      <c r="B3" s="2"/>
      <c r="C3" s="3"/>
      <c r="D3" s="30"/>
      <c r="E3" s="30"/>
      <c r="F3" s="4"/>
    </row>
    <row r="4" spans="1:9" ht="24.95" customHeight="1" x14ac:dyDescent="0.15">
      <c r="A4" s="29"/>
      <c r="B4" s="5" t="s">
        <v>142</v>
      </c>
      <c r="C4" s="3"/>
      <c r="D4" s="30"/>
      <c r="E4" s="30"/>
      <c r="F4" s="4"/>
    </row>
    <row r="5" spans="1:9" s="6" customFormat="1" ht="24.95" customHeight="1" x14ac:dyDescent="0.15">
      <c r="A5" s="29" t="s">
        <v>133</v>
      </c>
      <c r="B5" s="2" t="s">
        <v>21</v>
      </c>
      <c r="C5" s="3"/>
      <c r="D5" s="30">
        <v>1</v>
      </c>
      <c r="E5" s="30" t="s">
        <v>13</v>
      </c>
      <c r="F5" s="4">
        <f>機材・備品借上料!G21</f>
        <v>0</v>
      </c>
      <c r="G5" s="1"/>
      <c r="H5" s="1"/>
      <c r="I5" s="1"/>
    </row>
    <row r="6" spans="1:9" s="6" customFormat="1" ht="24.95" customHeight="1" x14ac:dyDescent="0.15">
      <c r="A6" s="29" t="s">
        <v>24</v>
      </c>
      <c r="B6" s="2" t="s">
        <v>20</v>
      </c>
      <c r="C6" s="3"/>
      <c r="D6" s="30">
        <v>1</v>
      </c>
      <c r="E6" s="30" t="s">
        <v>13</v>
      </c>
      <c r="F6" s="4">
        <f>会場費!G59</f>
        <v>0</v>
      </c>
      <c r="G6" s="1"/>
      <c r="H6" s="1"/>
      <c r="I6" s="1"/>
    </row>
    <row r="7" spans="1:9" s="6" customFormat="1" ht="24.95" customHeight="1" x14ac:dyDescent="0.15">
      <c r="A7" s="29" t="s">
        <v>25</v>
      </c>
      <c r="B7" s="2" t="s">
        <v>22</v>
      </c>
      <c r="C7" s="3"/>
      <c r="D7" s="30">
        <v>1</v>
      </c>
      <c r="E7" s="30" t="s">
        <v>13</v>
      </c>
      <c r="F7" s="4">
        <f>製作備品費!G21</f>
        <v>0</v>
      </c>
    </row>
    <row r="8" spans="1:9" s="6" customFormat="1" ht="24.95" customHeight="1" x14ac:dyDescent="0.15">
      <c r="A8" s="29" t="s">
        <v>26</v>
      </c>
      <c r="B8" s="2" t="s">
        <v>23</v>
      </c>
      <c r="C8" s="3"/>
      <c r="D8" s="30">
        <v>1</v>
      </c>
      <c r="E8" s="30" t="s">
        <v>13</v>
      </c>
      <c r="F8" s="4">
        <f>競技運営費!G21</f>
        <v>0</v>
      </c>
    </row>
    <row r="9" spans="1:9" ht="24.95" customHeight="1" x14ac:dyDescent="0.15">
      <c r="A9" s="29"/>
      <c r="B9" s="30"/>
      <c r="C9" s="3"/>
      <c r="D9" s="30"/>
      <c r="E9" s="7"/>
      <c r="F9" s="4"/>
      <c r="G9" s="8"/>
    </row>
    <row r="10" spans="1:9" ht="24.95" customHeight="1" thickBot="1" x14ac:dyDescent="0.2">
      <c r="A10" s="29"/>
      <c r="B10" s="2" t="s">
        <v>31</v>
      </c>
      <c r="C10" s="9">
        <v>0.1</v>
      </c>
      <c r="D10" s="30"/>
      <c r="E10" s="7"/>
      <c r="F10" s="37">
        <f>(F5+F6+F7+F8)*0.1</f>
        <v>0</v>
      </c>
    </row>
    <row r="11" spans="1:9" ht="24.95" customHeight="1" thickBot="1" x14ac:dyDescent="0.2">
      <c r="A11" s="29"/>
      <c r="B11" s="2" t="s">
        <v>53</v>
      </c>
      <c r="C11" s="3"/>
      <c r="D11" s="30"/>
      <c r="E11" s="7"/>
      <c r="F11" s="38"/>
    </row>
    <row r="12" spans="1:9" ht="24.95" customHeight="1" x14ac:dyDescent="0.15">
      <c r="A12" s="29"/>
      <c r="B12" s="2"/>
      <c r="C12" s="3"/>
      <c r="D12" s="30"/>
      <c r="E12" s="7"/>
      <c r="F12" s="32"/>
    </row>
    <row r="13" spans="1:9" ht="24.95" customHeight="1" x14ac:dyDescent="0.15">
      <c r="A13" s="29"/>
      <c r="B13" s="30" t="s">
        <v>30</v>
      </c>
      <c r="C13" s="3" t="s">
        <v>88</v>
      </c>
      <c r="D13" s="4"/>
      <c r="E13" s="4"/>
      <c r="F13" s="4">
        <f>SUM(F5:F12)</f>
        <v>0</v>
      </c>
    </row>
    <row r="14" spans="1:9" ht="24.95" customHeight="1" x14ac:dyDescent="0.15">
      <c r="A14" s="29"/>
      <c r="B14" s="30"/>
      <c r="C14" s="3"/>
      <c r="D14" s="30"/>
      <c r="E14" s="30"/>
      <c r="F14" s="4"/>
    </row>
    <row r="15" spans="1:9" ht="24.95" customHeight="1" x14ac:dyDescent="0.15">
      <c r="A15" s="29"/>
      <c r="B15" s="30" t="s">
        <v>27</v>
      </c>
      <c r="C15" s="9">
        <v>0.1</v>
      </c>
      <c r="D15" s="4"/>
      <c r="E15" s="4"/>
      <c r="F15" s="4">
        <f>F13*0.1</f>
        <v>0</v>
      </c>
    </row>
    <row r="16" spans="1:9" ht="24.95" customHeight="1" x14ac:dyDescent="0.15">
      <c r="A16" s="29"/>
      <c r="B16" s="2"/>
      <c r="C16" s="3"/>
      <c r="D16" s="30"/>
      <c r="E16" s="30"/>
      <c r="F16" s="4"/>
    </row>
    <row r="17" spans="1:6" ht="24.95" customHeight="1" x14ac:dyDescent="0.15">
      <c r="A17" s="29"/>
      <c r="B17" s="2"/>
      <c r="C17" s="3"/>
      <c r="D17" s="30"/>
      <c r="E17" s="30"/>
      <c r="F17" s="4"/>
    </row>
    <row r="18" spans="1:6" ht="24.95" customHeight="1" x14ac:dyDescent="0.15">
      <c r="A18" s="29"/>
      <c r="B18" s="2"/>
      <c r="C18" s="3"/>
      <c r="D18" s="30"/>
      <c r="E18" s="30"/>
      <c r="F18" s="4"/>
    </row>
    <row r="19" spans="1:6" ht="24.95" customHeight="1" x14ac:dyDescent="0.15">
      <c r="A19" s="29"/>
      <c r="B19" s="30"/>
      <c r="C19" s="3"/>
      <c r="D19" s="30"/>
      <c r="E19" s="30"/>
      <c r="F19" s="4"/>
    </row>
    <row r="20" spans="1:6" ht="24.95" customHeight="1" x14ac:dyDescent="0.15">
      <c r="A20" s="29"/>
      <c r="B20" s="30" t="s">
        <v>28</v>
      </c>
      <c r="C20" s="3"/>
      <c r="D20" s="4"/>
      <c r="E20" s="4"/>
      <c r="F20" s="4">
        <f>SUM(F13:F19)</f>
        <v>0</v>
      </c>
    </row>
    <row r="21" spans="1:6" ht="24.95" customHeight="1" x14ac:dyDescent="0.15">
      <c r="A21" s="29"/>
      <c r="B21" s="2"/>
      <c r="C21" s="3"/>
      <c r="D21" s="3"/>
      <c r="E21" s="3"/>
      <c r="F21" s="4"/>
    </row>
  </sheetData>
  <sheetProtection algorithmName="SHA-512" hashValue="W1R+FpaL7pnp72pONbZLozLnrrXbbaPoKGVkeQbuS+o3+MxWTQhlfm6lxG7NOD3gkfXlFLHZsY6Hd1WyK1e3cQ==" saltValue="ekE/BCnmtjAZY+pEWd8NrQ==" spinCount="100000" sheet="1" objects="1" scenarios="1"/>
  <mergeCells count="6">
    <mergeCell ref="F1:F2"/>
    <mergeCell ref="A1:A2"/>
    <mergeCell ref="B1:B2"/>
    <mergeCell ref="C1:C2"/>
    <mergeCell ref="D1:D2"/>
    <mergeCell ref="E1:E2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C14" sqref="C14"/>
    </sheetView>
  </sheetViews>
  <sheetFormatPr defaultColWidth="15.625" defaultRowHeight="24.95" customHeight="1" x14ac:dyDescent="0.15"/>
  <cols>
    <col min="1" max="1" width="5.625" style="18" customWidth="1"/>
    <col min="2" max="2" width="37.625" style="10" customWidth="1"/>
    <col min="3" max="3" width="37.625" style="6" customWidth="1"/>
    <col min="4" max="4" width="15.625" style="14" customWidth="1"/>
    <col min="5" max="6" width="10.625" style="6" customWidth="1"/>
    <col min="7" max="7" width="15.625" style="6" customWidth="1"/>
    <col min="8" max="16384" width="15.625" style="6"/>
  </cols>
  <sheetData>
    <row r="1" spans="1:8" ht="24.95" customHeight="1" x14ac:dyDescent="0.15">
      <c r="A1" s="66" t="s">
        <v>18</v>
      </c>
      <c r="B1" s="62" t="s">
        <v>16</v>
      </c>
      <c r="C1" s="62" t="s">
        <v>17</v>
      </c>
      <c r="D1" s="64" t="s">
        <v>113</v>
      </c>
      <c r="E1" s="62" t="s">
        <v>0</v>
      </c>
      <c r="F1" s="63" t="s">
        <v>12</v>
      </c>
      <c r="G1" s="63" t="s">
        <v>114</v>
      </c>
    </row>
    <row r="2" spans="1:8" ht="24.95" customHeight="1" x14ac:dyDescent="0.15">
      <c r="A2" s="67"/>
      <c r="B2" s="62"/>
      <c r="C2" s="62"/>
      <c r="D2" s="65"/>
      <c r="E2" s="62"/>
      <c r="F2" s="62"/>
      <c r="G2" s="62"/>
    </row>
    <row r="3" spans="1:8" ht="24.95" customHeight="1" thickBot="1" x14ac:dyDescent="0.2">
      <c r="A3" s="30" t="s">
        <v>19</v>
      </c>
      <c r="B3" s="2" t="s">
        <v>29</v>
      </c>
      <c r="C3" s="12"/>
      <c r="D3" s="34"/>
      <c r="E3" s="3"/>
      <c r="F3" s="3"/>
      <c r="G3" s="3"/>
    </row>
    <row r="4" spans="1:8" ht="24.95" customHeight="1" thickBot="1" x14ac:dyDescent="0.2">
      <c r="A4" s="30"/>
      <c r="B4" s="2" t="s">
        <v>3</v>
      </c>
      <c r="C4" s="12" t="s">
        <v>1</v>
      </c>
      <c r="D4" s="40"/>
      <c r="E4" s="33">
        <v>1</v>
      </c>
      <c r="F4" s="31" t="s">
        <v>13</v>
      </c>
      <c r="G4" s="13">
        <f>D4*E4</f>
        <v>0</v>
      </c>
      <c r="H4" s="14"/>
    </row>
    <row r="5" spans="1:8" ht="24.95" customHeight="1" thickBot="1" x14ac:dyDescent="0.2">
      <c r="A5" s="30"/>
      <c r="B5" s="2" t="s">
        <v>3</v>
      </c>
      <c r="C5" s="12" t="s">
        <v>55</v>
      </c>
      <c r="D5" s="41"/>
      <c r="E5" s="33">
        <v>1</v>
      </c>
      <c r="F5" s="31" t="s">
        <v>13</v>
      </c>
      <c r="G5" s="13">
        <f t="shared" ref="G5:G6" si="0">D5*E5</f>
        <v>0</v>
      </c>
      <c r="H5" s="14"/>
    </row>
    <row r="6" spans="1:8" ht="24.95" customHeight="1" thickBot="1" x14ac:dyDescent="0.2">
      <c r="A6" s="30"/>
      <c r="B6" s="2" t="s">
        <v>112</v>
      </c>
      <c r="C6" s="12" t="s">
        <v>111</v>
      </c>
      <c r="D6" s="42"/>
      <c r="E6" s="33">
        <v>30</v>
      </c>
      <c r="F6" s="31" t="s">
        <v>115</v>
      </c>
      <c r="G6" s="13">
        <f t="shared" si="0"/>
        <v>0</v>
      </c>
      <c r="H6" s="14"/>
    </row>
    <row r="7" spans="1:8" ht="24.95" customHeight="1" x14ac:dyDescent="0.15">
      <c r="A7" s="30"/>
      <c r="B7" s="2"/>
      <c r="C7" s="3"/>
      <c r="D7" s="35"/>
      <c r="E7" s="3"/>
      <c r="F7" s="3"/>
      <c r="G7" s="3"/>
    </row>
    <row r="8" spans="1:8" ht="24.95" customHeight="1" x14ac:dyDescent="0.15">
      <c r="A8" s="30"/>
      <c r="B8" s="2"/>
      <c r="C8" s="3"/>
      <c r="D8" s="13"/>
      <c r="E8" s="3"/>
      <c r="F8" s="3"/>
      <c r="G8" s="3"/>
    </row>
    <row r="9" spans="1:8" ht="24.95" customHeight="1" x14ac:dyDescent="0.15">
      <c r="A9" s="30"/>
      <c r="B9" s="2"/>
      <c r="C9" s="3"/>
      <c r="D9" s="13"/>
      <c r="E9" s="3"/>
      <c r="F9" s="3"/>
      <c r="G9" s="3"/>
    </row>
    <row r="10" spans="1:8" ht="24.95" customHeight="1" x14ac:dyDescent="0.15">
      <c r="A10" s="30"/>
      <c r="B10" s="2"/>
      <c r="C10" s="3"/>
      <c r="D10" s="13"/>
      <c r="E10" s="3"/>
      <c r="F10" s="3"/>
      <c r="G10" s="3"/>
    </row>
    <row r="11" spans="1:8" ht="24.95" customHeight="1" x14ac:dyDescent="0.15">
      <c r="A11" s="30"/>
      <c r="B11" s="2"/>
      <c r="C11" s="3"/>
      <c r="D11" s="13"/>
      <c r="E11" s="3"/>
      <c r="F11" s="3"/>
      <c r="G11" s="3"/>
    </row>
    <row r="12" spans="1:8" ht="24.95" customHeight="1" x14ac:dyDescent="0.15">
      <c r="A12" s="30"/>
      <c r="B12" s="2"/>
      <c r="C12" s="3"/>
      <c r="D12" s="13"/>
      <c r="E12" s="3"/>
      <c r="F12" s="3"/>
      <c r="G12" s="3"/>
    </row>
    <row r="13" spans="1:8" ht="24.95" customHeight="1" x14ac:dyDescent="0.15">
      <c r="A13" s="30"/>
      <c r="B13" s="2"/>
      <c r="C13" s="3"/>
      <c r="D13" s="13"/>
      <c r="E13" s="3"/>
      <c r="F13" s="3"/>
      <c r="G13" s="3"/>
    </row>
    <row r="14" spans="1:8" ht="24.95" customHeight="1" x14ac:dyDescent="0.15">
      <c r="A14" s="30"/>
      <c r="B14" s="2"/>
      <c r="C14" s="3"/>
      <c r="D14" s="13"/>
      <c r="E14" s="3"/>
      <c r="F14" s="3"/>
      <c r="G14" s="3"/>
    </row>
    <row r="15" spans="1:8" ht="24.95" customHeight="1" x14ac:dyDescent="0.15">
      <c r="A15" s="30"/>
      <c r="B15" s="2"/>
      <c r="C15" s="3"/>
      <c r="D15" s="13"/>
      <c r="E15" s="3"/>
      <c r="F15" s="3"/>
      <c r="G15" s="3"/>
    </row>
    <row r="16" spans="1:8" ht="24.95" customHeight="1" x14ac:dyDescent="0.15">
      <c r="A16" s="30"/>
      <c r="B16" s="2"/>
      <c r="C16" s="3"/>
      <c r="D16" s="13"/>
      <c r="E16" s="3"/>
      <c r="F16" s="3"/>
      <c r="G16" s="3"/>
    </row>
    <row r="17" spans="1:7" ht="24.95" customHeight="1" x14ac:dyDescent="0.15">
      <c r="A17" s="30"/>
      <c r="B17" s="2"/>
      <c r="C17" s="3"/>
      <c r="D17" s="13"/>
      <c r="E17" s="3"/>
      <c r="F17" s="3"/>
      <c r="G17" s="3"/>
    </row>
    <row r="18" spans="1:7" ht="24.95" customHeight="1" x14ac:dyDescent="0.15">
      <c r="A18" s="30"/>
      <c r="B18" s="2"/>
      <c r="C18" s="3"/>
      <c r="D18" s="13"/>
      <c r="E18" s="3"/>
      <c r="F18" s="3"/>
      <c r="G18" s="3"/>
    </row>
    <row r="19" spans="1:7" ht="24.95" customHeight="1" x14ac:dyDescent="0.15">
      <c r="A19" s="30"/>
      <c r="B19" s="2"/>
      <c r="C19" s="3"/>
      <c r="D19" s="13"/>
      <c r="E19" s="3"/>
      <c r="F19" s="3"/>
      <c r="G19" s="3"/>
    </row>
    <row r="20" spans="1:7" ht="24.95" customHeight="1" x14ac:dyDescent="0.15">
      <c r="A20" s="30"/>
      <c r="B20" s="2"/>
      <c r="C20" s="3"/>
      <c r="D20" s="13"/>
      <c r="E20" s="3"/>
      <c r="F20" s="3"/>
      <c r="G20" s="3"/>
    </row>
    <row r="21" spans="1:7" s="11" customFormat="1" ht="24.95" customHeight="1" x14ac:dyDescent="0.15">
      <c r="A21" s="28"/>
      <c r="B21" s="15" t="s">
        <v>130</v>
      </c>
      <c r="C21" s="16"/>
      <c r="D21" s="16"/>
      <c r="E21" s="17"/>
      <c r="F21" s="16"/>
      <c r="G21" s="16">
        <f>SUM(G4:G20)</f>
        <v>0</v>
      </c>
    </row>
  </sheetData>
  <sheetProtection algorithmName="SHA-512" hashValue="/nSfjvAbYxDx5oYBtGJjlWqJVl8nAJNdIJ4j203E2f1s1krsyQ4TuYV2m15joDexZSZ5dosRVOlX2LPWt6LrbQ==" saltValue="IgZxTxoCHKz52kwT43jv/A==" spinCount="100000" sheet="1" objects="1" scenarios="1"/>
  <customSheetViews>
    <customSheetView guid="{C8859F31-420B-4F9C-9700-FFD00296AA1B}" showPageBreaks="1">
      <selection activeCell="C7" sqref="C7"/>
      <pageMargins left="0.7" right="0.7" top="0.75" bottom="0.75" header="0.3" footer="0.3"/>
      <pageSetup paperSize="9" orientation="landscape" r:id="rId1"/>
    </customSheetView>
  </customSheetViews>
  <mergeCells count="7">
    <mergeCell ref="G1:G2"/>
    <mergeCell ref="D1:D2"/>
    <mergeCell ref="A1:A2"/>
    <mergeCell ref="B1:B2"/>
    <mergeCell ref="C1:C2"/>
    <mergeCell ref="E1:E2"/>
    <mergeCell ref="F1:F2"/>
  </mergeCells>
  <phoneticPr fontId="1"/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selection activeCell="I11" sqref="I11"/>
    </sheetView>
  </sheetViews>
  <sheetFormatPr defaultColWidth="15.625" defaultRowHeight="24.95" customHeight="1" x14ac:dyDescent="0.15"/>
  <cols>
    <col min="1" max="1" width="5.625" style="11" customWidth="1"/>
    <col min="2" max="2" width="37.625" style="25" customWidth="1"/>
    <col min="3" max="3" width="37.625" style="11" customWidth="1"/>
    <col min="4" max="4" width="15.625" style="11" customWidth="1"/>
    <col min="5" max="5" width="10.625" style="26" customWidth="1"/>
    <col min="6" max="6" width="10.625" style="11" customWidth="1"/>
    <col min="7" max="7" width="15.625" style="11" customWidth="1"/>
    <col min="8" max="16384" width="15.625" style="11"/>
  </cols>
  <sheetData>
    <row r="1" spans="1:7" ht="24.95" customHeight="1" x14ac:dyDescent="0.15">
      <c r="A1" s="60" t="s">
        <v>18</v>
      </c>
      <c r="B1" s="60" t="s">
        <v>16</v>
      </c>
      <c r="C1" s="60" t="s">
        <v>17</v>
      </c>
      <c r="D1" s="64" t="s">
        <v>113</v>
      </c>
      <c r="E1" s="62" t="s">
        <v>0</v>
      </c>
      <c r="F1" s="63" t="s">
        <v>12</v>
      </c>
      <c r="G1" s="63" t="s">
        <v>114</v>
      </c>
    </row>
    <row r="2" spans="1:7" ht="24.95" customHeight="1" x14ac:dyDescent="0.15">
      <c r="A2" s="60"/>
      <c r="B2" s="60"/>
      <c r="C2" s="60"/>
      <c r="D2" s="65"/>
      <c r="E2" s="62"/>
      <c r="F2" s="62"/>
      <c r="G2" s="62"/>
    </row>
    <row r="3" spans="1:7" ht="24.95" customHeight="1" thickBot="1" x14ac:dyDescent="0.2">
      <c r="A3" s="28" t="s">
        <v>24</v>
      </c>
      <c r="B3" s="19" t="s">
        <v>20</v>
      </c>
      <c r="C3" s="4"/>
      <c r="D3" s="37"/>
      <c r="E3" s="20"/>
      <c r="F3" s="4"/>
      <c r="G3" s="4"/>
    </row>
    <row r="4" spans="1:7" ht="24.95" customHeight="1" thickBot="1" x14ac:dyDescent="0.2">
      <c r="A4" s="28"/>
      <c r="B4" s="19" t="s">
        <v>77</v>
      </c>
      <c r="C4" s="21" t="s">
        <v>108</v>
      </c>
      <c r="D4" s="38"/>
      <c r="E4" s="36">
        <v>1</v>
      </c>
      <c r="F4" s="23" t="s">
        <v>116</v>
      </c>
      <c r="G4" s="4">
        <f>D4*E4</f>
        <v>0</v>
      </c>
    </row>
    <row r="5" spans="1:7" ht="24.95" customHeight="1" thickBot="1" x14ac:dyDescent="0.2">
      <c r="A5" s="28"/>
      <c r="B5" s="19" t="s">
        <v>77</v>
      </c>
      <c r="C5" s="21" t="s">
        <v>79</v>
      </c>
      <c r="D5" s="38"/>
      <c r="E5" s="36">
        <v>20</v>
      </c>
      <c r="F5" s="23" t="s">
        <v>116</v>
      </c>
      <c r="G5" s="4">
        <f t="shared" ref="G5:G50" si="0">D5*E5</f>
        <v>0</v>
      </c>
    </row>
    <row r="6" spans="1:7" ht="24.95" customHeight="1" thickBot="1" x14ac:dyDescent="0.2">
      <c r="A6" s="28"/>
      <c r="B6" s="19" t="s">
        <v>78</v>
      </c>
      <c r="C6" s="21" t="s">
        <v>80</v>
      </c>
      <c r="D6" s="38"/>
      <c r="E6" s="36">
        <v>15</v>
      </c>
      <c r="F6" s="23" t="s">
        <v>116</v>
      </c>
      <c r="G6" s="4">
        <f t="shared" si="0"/>
        <v>0</v>
      </c>
    </row>
    <row r="7" spans="1:7" ht="24.95" customHeight="1" thickBot="1" x14ac:dyDescent="0.2">
      <c r="A7" s="28"/>
      <c r="B7" s="19" t="s">
        <v>81</v>
      </c>
      <c r="C7" s="21" t="s">
        <v>80</v>
      </c>
      <c r="D7" s="38"/>
      <c r="E7" s="36">
        <v>5</v>
      </c>
      <c r="F7" s="23" t="s">
        <v>116</v>
      </c>
      <c r="G7" s="4">
        <f t="shared" si="0"/>
        <v>0</v>
      </c>
    </row>
    <row r="8" spans="1:7" ht="24.95" customHeight="1" thickBot="1" x14ac:dyDescent="0.2">
      <c r="A8" s="28"/>
      <c r="B8" s="19" t="s">
        <v>85</v>
      </c>
      <c r="C8" s="21"/>
      <c r="D8" s="38"/>
      <c r="E8" s="36">
        <v>3</v>
      </c>
      <c r="F8" s="23" t="s">
        <v>116</v>
      </c>
      <c r="G8" s="4">
        <f t="shared" si="0"/>
        <v>0</v>
      </c>
    </row>
    <row r="9" spans="1:7" ht="24.95" customHeight="1" thickBot="1" x14ac:dyDescent="0.2">
      <c r="A9" s="28"/>
      <c r="B9" s="19" t="s">
        <v>82</v>
      </c>
      <c r="C9" s="21" t="s">
        <v>67</v>
      </c>
      <c r="D9" s="38"/>
      <c r="E9" s="36">
        <v>130</v>
      </c>
      <c r="F9" s="23" t="s">
        <v>117</v>
      </c>
      <c r="G9" s="4">
        <f t="shared" si="0"/>
        <v>0</v>
      </c>
    </row>
    <row r="10" spans="1:7" ht="24.95" customHeight="1" thickBot="1" x14ac:dyDescent="0.2">
      <c r="A10" s="28"/>
      <c r="B10" s="19" t="s">
        <v>84</v>
      </c>
      <c r="C10" s="21" t="s">
        <v>68</v>
      </c>
      <c r="D10" s="38"/>
      <c r="E10" s="36">
        <v>20</v>
      </c>
      <c r="F10" s="23" t="s">
        <v>117</v>
      </c>
      <c r="G10" s="4">
        <f t="shared" si="0"/>
        <v>0</v>
      </c>
    </row>
    <row r="11" spans="1:7" ht="24.95" customHeight="1" thickBot="1" x14ac:dyDescent="0.2">
      <c r="A11" s="28"/>
      <c r="B11" s="19" t="s">
        <v>83</v>
      </c>
      <c r="C11" s="21"/>
      <c r="D11" s="38"/>
      <c r="E11" s="36">
        <v>450</v>
      </c>
      <c r="F11" s="23" t="s">
        <v>118</v>
      </c>
      <c r="G11" s="4">
        <f t="shared" si="0"/>
        <v>0</v>
      </c>
    </row>
    <row r="12" spans="1:7" ht="24.95" customHeight="1" thickBot="1" x14ac:dyDescent="0.2">
      <c r="A12" s="28"/>
      <c r="B12" s="19" t="s">
        <v>60</v>
      </c>
      <c r="C12" s="21"/>
      <c r="D12" s="38"/>
      <c r="E12" s="36">
        <v>200</v>
      </c>
      <c r="F12" s="23" t="s">
        <v>118</v>
      </c>
      <c r="G12" s="4">
        <f t="shared" si="0"/>
        <v>0</v>
      </c>
    </row>
    <row r="13" spans="1:7" ht="24.95" customHeight="1" thickBot="1" x14ac:dyDescent="0.2">
      <c r="A13" s="28"/>
      <c r="B13" s="19" t="s">
        <v>61</v>
      </c>
      <c r="C13" s="21" t="s">
        <v>62</v>
      </c>
      <c r="D13" s="38"/>
      <c r="E13" s="36">
        <v>18</v>
      </c>
      <c r="F13" s="23" t="s">
        <v>115</v>
      </c>
      <c r="G13" s="4">
        <f t="shared" si="0"/>
        <v>0</v>
      </c>
    </row>
    <row r="14" spans="1:7" ht="24.95" customHeight="1" thickBot="1" x14ac:dyDescent="0.2">
      <c r="A14" s="28"/>
      <c r="B14" s="19" t="s">
        <v>99</v>
      </c>
      <c r="C14" s="21" t="s">
        <v>63</v>
      </c>
      <c r="D14" s="38"/>
      <c r="E14" s="36">
        <v>22</v>
      </c>
      <c r="F14" s="23" t="s">
        <v>119</v>
      </c>
      <c r="G14" s="4">
        <f t="shared" si="0"/>
        <v>0</v>
      </c>
    </row>
    <row r="15" spans="1:7" ht="24.95" customHeight="1" thickBot="1" x14ac:dyDescent="0.2">
      <c r="A15" s="28"/>
      <c r="B15" s="19" t="s">
        <v>100</v>
      </c>
      <c r="C15" s="21" t="s">
        <v>122</v>
      </c>
      <c r="D15" s="38"/>
      <c r="E15" s="36">
        <v>1</v>
      </c>
      <c r="F15" s="23" t="s">
        <v>119</v>
      </c>
      <c r="G15" s="4">
        <f t="shared" si="0"/>
        <v>0</v>
      </c>
    </row>
    <row r="16" spans="1:7" ht="24.95" customHeight="1" thickBot="1" x14ac:dyDescent="0.2">
      <c r="A16" s="28"/>
      <c r="B16" s="19" t="s">
        <v>103</v>
      </c>
      <c r="C16" s="21" t="s">
        <v>123</v>
      </c>
      <c r="D16" s="38"/>
      <c r="E16" s="36">
        <v>1</v>
      </c>
      <c r="F16" s="28" t="s">
        <v>120</v>
      </c>
      <c r="G16" s="4">
        <f t="shared" si="0"/>
        <v>0</v>
      </c>
    </row>
    <row r="17" spans="1:7" ht="24.95" customHeight="1" thickBot="1" x14ac:dyDescent="0.2">
      <c r="A17" s="28"/>
      <c r="B17" s="19" t="s">
        <v>64</v>
      </c>
      <c r="C17" s="21"/>
      <c r="D17" s="38"/>
      <c r="E17" s="36">
        <v>1</v>
      </c>
      <c r="F17" s="23" t="s">
        <v>119</v>
      </c>
      <c r="G17" s="4">
        <f t="shared" si="0"/>
        <v>0</v>
      </c>
    </row>
    <row r="18" spans="1:7" ht="24.95" customHeight="1" thickBot="1" x14ac:dyDescent="0.2">
      <c r="A18" s="28"/>
      <c r="B18" s="19" t="s">
        <v>65</v>
      </c>
      <c r="C18" s="21" t="s">
        <v>66</v>
      </c>
      <c r="D18" s="38"/>
      <c r="E18" s="36">
        <v>20</v>
      </c>
      <c r="F18" s="23" t="s">
        <v>121</v>
      </c>
      <c r="G18" s="4">
        <f t="shared" si="0"/>
        <v>0</v>
      </c>
    </row>
    <row r="19" spans="1:7" ht="24.95" customHeight="1" thickBot="1" x14ac:dyDescent="0.2">
      <c r="A19" s="28"/>
      <c r="B19" s="19" t="s">
        <v>101</v>
      </c>
      <c r="C19" s="21"/>
      <c r="D19" s="38"/>
      <c r="E19" s="36">
        <v>5</v>
      </c>
      <c r="F19" s="23" t="s">
        <v>121</v>
      </c>
      <c r="G19" s="4">
        <f t="shared" si="0"/>
        <v>0</v>
      </c>
    </row>
    <row r="20" spans="1:7" ht="24.95" customHeight="1" thickBot="1" x14ac:dyDescent="0.2">
      <c r="A20" s="28"/>
      <c r="B20" s="19" t="s">
        <v>76</v>
      </c>
      <c r="C20" s="21"/>
      <c r="D20" s="43"/>
      <c r="E20" s="36">
        <v>1</v>
      </c>
      <c r="F20" s="23" t="s">
        <v>13</v>
      </c>
      <c r="G20" s="4">
        <f t="shared" si="0"/>
        <v>0</v>
      </c>
    </row>
    <row r="21" spans="1:7" ht="24.95" customHeight="1" thickBot="1" x14ac:dyDescent="0.2">
      <c r="A21" s="28"/>
      <c r="B21" s="19" t="s">
        <v>4</v>
      </c>
      <c r="C21" s="21" t="s">
        <v>86</v>
      </c>
      <c r="D21" s="43"/>
      <c r="E21" s="36">
        <v>1</v>
      </c>
      <c r="F21" s="23" t="s">
        <v>13</v>
      </c>
      <c r="G21" s="4">
        <f t="shared" si="0"/>
        <v>0</v>
      </c>
    </row>
    <row r="22" spans="1:7" ht="24.95" customHeight="1" thickBot="1" x14ac:dyDescent="0.2">
      <c r="A22" s="28"/>
      <c r="B22" s="19" t="s">
        <v>37</v>
      </c>
      <c r="C22" s="21" t="s">
        <v>8</v>
      </c>
      <c r="D22" s="43"/>
      <c r="E22" s="36">
        <v>2</v>
      </c>
      <c r="F22" s="23" t="s">
        <v>121</v>
      </c>
      <c r="G22" s="4">
        <f t="shared" si="0"/>
        <v>0</v>
      </c>
    </row>
    <row r="23" spans="1:7" ht="24.95" customHeight="1" thickBot="1" x14ac:dyDescent="0.2">
      <c r="A23" s="28"/>
      <c r="B23" s="19" t="s">
        <v>5</v>
      </c>
      <c r="C23" s="21" t="s">
        <v>107</v>
      </c>
      <c r="D23" s="43"/>
      <c r="E23" s="36">
        <v>1</v>
      </c>
      <c r="F23" s="23" t="s">
        <v>13</v>
      </c>
      <c r="G23" s="4">
        <f t="shared" si="0"/>
        <v>0</v>
      </c>
    </row>
    <row r="24" spans="1:7" ht="24.95" customHeight="1" thickBot="1" x14ac:dyDescent="0.2">
      <c r="A24" s="28"/>
      <c r="B24" s="19" t="s">
        <v>6</v>
      </c>
      <c r="C24" s="21" t="s">
        <v>106</v>
      </c>
      <c r="D24" s="43"/>
      <c r="E24" s="36">
        <v>1</v>
      </c>
      <c r="F24" s="23" t="s">
        <v>13</v>
      </c>
      <c r="G24" s="4">
        <f t="shared" si="0"/>
        <v>0</v>
      </c>
    </row>
    <row r="25" spans="1:7" ht="24.95" customHeight="1" thickBot="1" x14ac:dyDescent="0.2">
      <c r="A25" s="28"/>
      <c r="B25" s="19" t="s">
        <v>57</v>
      </c>
      <c r="C25" s="21" t="s">
        <v>58</v>
      </c>
      <c r="D25" s="43"/>
      <c r="E25" s="36">
        <v>1</v>
      </c>
      <c r="F25" s="23" t="s">
        <v>13</v>
      </c>
      <c r="G25" s="4">
        <f t="shared" si="0"/>
        <v>0</v>
      </c>
    </row>
    <row r="26" spans="1:7" ht="24.95" customHeight="1" thickBot="1" x14ac:dyDescent="0.2">
      <c r="A26" s="28"/>
      <c r="B26" s="19" t="s">
        <v>38</v>
      </c>
      <c r="C26" s="21" t="s">
        <v>2</v>
      </c>
      <c r="D26" s="43"/>
      <c r="E26" s="36">
        <v>1588</v>
      </c>
      <c r="F26" s="23" t="s">
        <v>124</v>
      </c>
      <c r="G26" s="4">
        <f t="shared" si="0"/>
        <v>0</v>
      </c>
    </row>
    <row r="27" spans="1:7" ht="24.95" customHeight="1" thickBot="1" x14ac:dyDescent="0.2">
      <c r="A27" s="28"/>
      <c r="B27" s="19" t="s">
        <v>39</v>
      </c>
      <c r="C27" s="21" t="s">
        <v>40</v>
      </c>
      <c r="D27" s="43"/>
      <c r="E27" s="36">
        <v>1588</v>
      </c>
      <c r="F27" s="23" t="s">
        <v>124</v>
      </c>
      <c r="G27" s="4">
        <f t="shared" si="0"/>
        <v>0</v>
      </c>
    </row>
    <row r="28" spans="1:7" ht="24.95" customHeight="1" thickBot="1" x14ac:dyDescent="0.2">
      <c r="A28" s="28"/>
      <c r="B28" s="19" t="s">
        <v>41</v>
      </c>
      <c r="C28" s="21" t="s">
        <v>42</v>
      </c>
      <c r="D28" s="43"/>
      <c r="E28" s="36">
        <v>685</v>
      </c>
      <c r="F28" s="23" t="s">
        <v>121</v>
      </c>
      <c r="G28" s="4">
        <f t="shared" si="0"/>
        <v>0</v>
      </c>
    </row>
    <row r="29" spans="1:7" ht="24.95" customHeight="1" thickBot="1" x14ac:dyDescent="0.2">
      <c r="A29" s="28"/>
      <c r="B29" s="19" t="s">
        <v>49</v>
      </c>
      <c r="C29" s="21" t="s">
        <v>87</v>
      </c>
      <c r="D29" s="43"/>
      <c r="E29" s="36">
        <v>908</v>
      </c>
      <c r="F29" s="23" t="s">
        <v>125</v>
      </c>
      <c r="G29" s="4">
        <f t="shared" si="0"/>
        <v>0</v>
      </c>
    </row>
    <row r="30" spans="1:7" ht="24.95" customHeight="1" thickBot="1" x14ac:dyDescent="0.2">
      <c r="A30" s="28"/>
      <c r="B30" s="19" t="s">
        <v>7</v>
      </c>
      <c r="C30" s="21"/>
      <c r="D30" s="43"/>
      <c r="E30" s="36">
        <v>314</v>
      </c>
      <c r="F30" s="23" t="s">
        <v>125</v>
      </c>
      <c r="G30" s="4">
        <f t="shared" si="0"/>
        <v>0</v>
      </c>
    </row>
    <row r="31" spans="1:7" ht="24.95" customHeight="1" thickBot="1" x14ac:dyDescent="0.2">
      <c r="A31" s="28"/>
      <c r="B31" s="19" t="s">
        <v>74</v>
      </c>
      <c r="C31" s="21" t="s">
        <v>75</v>
      </c>
      <c r="D31" s="43"/>
      <c r="E31" s="36">
        <v>20</v>
      </c>
      <c r="F31" s="23" t="s">
        <v>124</v>
      </c>
      <c r="G31" s="4">
        <f t="shared" si="0"/>
        <v>0</v>
      </c>
    </row>
    <row r="32" spans="1:7" ht="24.95" customHeight="1" thickBot="1" x14ac:dyDescent="0.2">
      <c r="A32" s="28"/>
      <c r="B32" s="19" t="s">
        <v>48</v>
      </c>
      <c r="C32" s="21" t="s">
        <v>56</v>
      </c>
      <c r="D32" s="43"/>
      <c r="E32" s="36">
        <v>100</v>
      </c>
      <c r="F32" s="23" t="s">
        <v>124</v>
      </c>
      <c r="G32" s="4">
        <f t="shared" si="0"/>
        <v>0</v>
      </c>
    </row>
    <row r="33" spans="1:7" ht="24.95" customHeight="1" thickBot="1" x14ac:dyDescent="0.2">
      <c r="A33" s="28"/>
      <c r="B33" s="19" t="s">
        <v>46</v>
      </c>
      <c r="C33" s="21" t="s">
        <v>69</v>
      </c>
      <c r="D33" s="43"/>
      <c r="E33" s="36">
        <v>20</v>
      </c>
      <c r="F33" s="23" t="s">
        <v>126</v>
      </c>
      <c r="G33" s="4">
        <f t="shared" si="0"/>
        <v>0</v>
      </c>
    </row>
    <row r="34" spans="1:7" ht="24.95" customHeight="1" thickBot="1" x14ac:dyDescent="0.2">
      <c r="A34" s="28"/>
      <c r="B34" s="19" t="s">
        <v>70</v>
      </c>
      <c r="C34" s="21" t="s">
        <v>144</v>
      </c>
      <c r="D34" s="43"/>
      <c r="E34" s="36">
        <v>1</v>
      </c>
      <c r="F34" s="23" t="s">
        <v>13</v>
      </c>
      <c r="G34" s="4">
        <f t="shared" si="0"/>
        <v>0</v>
      </c>
    </row>
    <row r="35" spans="1:7" ht="24.95" customHeight="1" thickBot="1" x14ac:dyDescent="0.2">
      <c r="A35" s="28"/>
      <c r="B35" s="19" t="s">
        <v>71</v>
      </c>
      <c r="C35" s="21" t="s">
        <v>144</v>
      </c>
      <c r="D35" s="43"/>
      <c r="E35" s="36">
        <v>1</v>
      </c>
      <c r="F35" s="23" t="s">
        <v>13</v>
      </c>
      <c r="G35" s="4">
        <f t="shared" si="0"/>
        <v>0</v>
      </c>
    </row>
    <row r="36" spans="1:7" ht="24.95" customHeight="1" thickBot="1" x14ac:dyDescent="0.2">
      <c r="A36" s="28"/>
      <c r="B36" s="19" t="s">
        <v>72</v>
      </c>
      <c r="C36" s="21" t="s">
        <v>144</v>
      </c>
      <c r="D36" s="43"/>
      <c r="E36" s="36">
        <v>1</v>
      </c>
      <c r="F36" s="23" t="s">
        <v>13</v>
      </c>
      <c r="G36" s="4">
        <f t="shared" si="0"/>
        <v>0</v>
      </c>
    </row>
    <row r="37" spans="1:7" ht="24.95" customHeight="1" thickBot="1" x14ac:dyDescent="0.2">
      <c r="A37" s="28"/>
      <c r="B37" s="19" t="s">
        <v>89</v>
      </c>
      <c r="C37" s="21" t="s">
        <v>145</v>
      </c>
      <c r="D37" s="43"/>
      <c r="E37" s="36">
        <v>1</v>
      </c>
      <c r="F37" s="23" t="s">
        <v>13</v>
      </c>
      <c r="G37" s="4">
        <f t="shared" si="0"/>
        <v>0</v>
      </c>
    </row>
    <row r="38" spans="1:7" ht="24.95" customHeight="1" thickBot="1" x14ac:dyDescent="0.2">
      <c r="A38" s="28"/>
      <c r="B38" s="19" t="s">
        <v>47</v>
      </c>
      <c r="C38" s="21" t="s">
        <v>51</v>
      </c>
      <c r="D38" s="43"/>
      <c r="E38" s="36">
        <v>6</v>
      </c>
      <c r="F38" s="23" t="s">
        <v>126</v>
      </c>
      <c r="G38" s="4">
        <f t="shared" si="0"/>
        <v>0</v>
      </c>
    </row>
    <row r="39" spans="1:7" ht="24.95" customHeight="1" thickBot="1" x14ac:dyDescent="0.2">
      <c r="A39" s="28"/>
      <c r="B39" s="19" t="s">
        <v>44</v>
      </c>
      <c r="C39" s="21" t="s">
        <v>52</v>
      </c>
      <c r="D39" s="43"/>
      <c r="E39" s="36">
        <v>75</v>
      </c>
      <c r="F39" s="23" t="s">
        <v>121</v>
      </c>
      <c r="G39" s="4">
        <f t="shared" si="0"/>
        <v>0</v>
      </c>
    </row>
    <row r="40" spans="1:7" ht="24.95" customHeight="1" thickBot="1" x14ac:dyDescent="0.2">
      <c r="A40" s="28"/>
      <c r="B40" s="19" t="s">
        <v>45</v>
      </c>
      <c r="C40" s="21" t="s">
        <v>50</v>
      </c>
      <c r="D40" s="43"/>
      <c r="E40" s="36">
        <v>12</v>
      </c>
      <c r="F40" s="23" t="s">
        <v>127</v>
      </c>
      <c r="G40" s="4">
        <f t="shared" si="0"/>
        <v>0</v>
      </c>
    </row>
    <row r="41" spans="1:7" ht="24.95" customHeight="1" thickBot="1" x14ac:dyDescent="0.2">
      <c r="A41" s="28"/>
      <c r="B41" s="19" t="s">
        <v>34</v>
      </c>
      <c r="C41" s="21" t="s">
        <v>32</v>
      </c>
      <c r="D41" s="43"/>
      <c r="E41" s="36">
        <v>1</v>
      </c>
      <c r="F41" s="23" t="s">
        <v>13</v>
      </c>
      <c r="G41" s="4">
        <f t="shared" si="0"/>
        <v>0</v>
      </c>
    </row>
    <row r="42" spans="1:7" ht="24.95" customHeight="1" thickBot="1" x14ac:dyDescent="0.2">
      <c r="A42" s="28"/>
      <c r="B42" s="19" t="s">
        <v>35</v>
      </c>
      <c r="C42" s="21" t="s">
        <v>33</v>
      </c>
      <c r="D42" s="43"/>
      <c r="E42" s="36">
        <v>1</v>
      </c>
      <c r="F42" s="23" t="s">
        <v>13</v>
      </c>
      <c r="G42" s="4">
        <f t="shared" si="0"/>
        <v>0</v>
      </c>
    </row>
    <row r="43" spans="1:7" ht="24.95" customHeight="1" thickBot="1" x14ac:dyDescent="0.2">
      <c r="A43" s="28"/>
      <c r="B43" s="19" t="s">
        <v>90</v>
      </c>
      <c r="C43" s="21" t="s">
        <v>91</v>
      </c>
      <c r="D43" s="43"/>
      <c r="E43" s="36">
        <v>1</v>
      </c>
      <c r="F43" s="23" t="s">
        <v>13</v>
      </c>
      <c r="G43" s="4">
        <f t="shared" si="0"/>
        <v>0</v>
      </c>
    </row>
    <row r="44" spans="1:7" ht="24.95" customHeight="1" thickBot="1" x14ac:dyDescent="0.2">
      <c r="A44" s="28"/>
      <c r="B44" s="19" t="s">
        <v>43</v>
      </c>
      <c r="C44" s="21" t="s">
        <v>135</v>
      </c>
      <c r="D44" s="43"/>
      <c r="E44" s="36">
        <v>4</v>
      </c>
      <c r="F44" s="23" t="s">
        <v>115</v>
      </c>
      <c r="G44" s="4">
        <f t="shared" si="0"/>
        <v>0</v>
      </c>
    </row>
    <row r="45" spans="1:7" ht="24.95" customHeight="1" thickBot="1" x14ac:dyDescent="0.2">
      <c r="A45" s="28"/>
      <c r="B45" s="19" t="s">
        <v>95</v>
      </c>
      <c r="C45" s="24" t="s">
        <v>102</v>
      </c>
      <c r="D45" s="43"/>
      <c r="E45" s="36">
        <v>224</v>
      </c>
      <c r="F45" s="23" t="s">
        <v>126</v>
      </c>
      <c r="G45" s="4">
        <f t="shared" si="0"/>
        <v>0</v>
      </c>
    </row>
    <row r="46" spans="1:7" ht="24.95" customHeight="1" thickBot="1" x14ac:dyDescent="0.2">
      <c r="A46" s="28"/>
      <c r="B46" s="19" t="s">
        <v>96</v>
      </c>
      <c r="C46" s="21" t="s">
        <v>97</v>
      </c>
      <c r="D46" s="43"/>
      <c r="E46" s="36">
        <v>5</v>
      </c>
      <c r="F46" s="28" t="s">
        <v>126</v>
      </c>
      <c r="G46" s="4">
        <f t="shared" si="0"/>
        <v>0</v>
      </c>
    </row>
    <row r="47" spans="1:7" ht="24.95" customHeight="1" thickBot="1" x14ac:dyDescent="0.2">
      <c r="A47" s="28"/>
      <c r="B47" s="19" t="s">
        <v>109</v>
      </c>
      <c r="C47" s="21" t="s">
        <v>94</v>
      </c>
      <c r="D47" s="43"/>
      <c r="E47" s="36">
        <v>8</v>
      </c>
      <c r="F47" s="28" t="s">
        <v>126</v>
      </c>
      <c r="G47" s="4">
        <f t="shared" si="0"/>
        <v>0</v>
      </c>
    </row>
    <row r="48" spans="1:7" ht="24.95" customHeight="1" thickBot="1" x14ac:dyDescent="0.2">
      <c r="A48" s="28"/>
      <c r="B48" s="19" t="s">
        <v>73</v>
      </c>
      <c r="C48" s="21" t="s">
        <v>93</v>
      </c>
      <c r="D48" s="43"/>
      <c r="E48" s="36">
        <v>1</v>
      </c>
      <c r="F48" s="28" t="s">
        <v>126</v>
      </c>
      <c r="G48" s="4">
        <f t="shared" si="0"/>
        <v>0</v>
      </c>
    </row>
    <row r="49" spans="1:7" ht="24.95" customHeight="1" thickBot="1" x14ac:dyDescent="0.2">
      <c r="A49" s="28"/>
      <c r="B49" s="19" t="s">
        <v>14</v>
      </c>
      <c r="C49" s="21" t="s">
        <v>92</v>
      </c>
      <c r="D49" s="43"/>
      <c r="E49" s="36">
        <v>1</v>
      </c>
      <c r="F49" s="23" t="s">
        <v>13</v>
      </c>
      <c r="G49" s="4">
        <f t="shared" si="0"/>
        <v>0</v>
      </c>
    </row>
    <row r="50" spans="1:7" ht="24.95" customHeight="1" thickBot="1" x14ac:dyDescent="0.2">
      <c r="A50" s="28"/>
      <c r="B50" s="19" t="s">
        <v>15</v>
      </c>
      <c r="C50" s="21"/>
      <c r="D50" s="38"/>
      <c r="E50" s="36">
        <v>1</v>
      </c>
      <c r="F50" s="23" t="s">
        <v>13</v>
      </c>
      <c r="G50" s="4">
        <f t="shared" si="0"/>
        <v>0</v>
      </c>
    </row>
    <row r="51" spans="1:7" ht="24.95" customHeight="1" x14ac:dyDescent="0.15">
      <c r="A51" s="28"/>
      <c r="B51" s="19"/>
      <c r="C51" s="4"/>
      <c r="D51" s="32"/>
      <c r="E51" s="22"/>
      <c r="F51" s="4"/>
      <c r="G51" s="4"/>
    </row>
    <row r="52" spans="1:7" ht="24.95" customHeight="1" x14ac:dyDescent="0.15">
      <c r="A52" s="28"/>
      <c r="B52" s="19"/>
      <c r="C52" s="4"/>
      <c r="D52" s="4"/>
      <c r="E52" s="22"/>
      <c r="F52" s="4"/>
      <c r="G52" s="4"/>
    </row>
    <row r="53" spans="1:7" ht="24.95" customHeight="1" x14ac:dyDescent="0.15">
      <c r="A53" s="28"/>
      <c r="B53" s="19"/>
      <c r="C53" s="4"/>
      <c r="D53" s="4"/>
      <c r="E53" s="22"/>
      <c r="F53" s="4"/>
      <c r="G53" s="4"/>
    </row>
    <row r="54" spans="1:7" ht="24.95" customHeight="1" x14ac:dyDescent="0.15">
      <c r="A54" s="28"/>
      <c r="B54" s="19"/>
      <c r="C54" s="4"/>
      <c r="D54" s="4"/>
      <c r="E54" s="22"/>
      <c r="F54" s="4"/>
      <c r="G54" s="4"/>
    </row>
    <row r="55" spans="1:7" ht="24.95" customHeight="1" x14ac:dyDescent="0.15">
      <c r="A55" s="28"/>
      <c r="B55" s="19"/>
      <c r="C55" s="4"/>
      <c r="D55" s="4"/>
      <c r="E55" s="22"/>
      <c r="F55" s="4"/>
      <c r="G55" s="4"/>
    </row>
    <row r="56" spans="1:7" ht="24.95" customHeight="1" x14ac:dyDescent="0.15">
      <c r="A56" s="28"/>
      <c r="B56" s="19"/>
      <c r="C56" s="4"/>
      <c r="D56" s="4"/>
      <c r="E56" s="22"/>
      <c r="F56" s="4"/>
      <c r="G56" s="4"/>
    </row>
    <row r="57" spans="1:7" ht="24.95" customHeight="1" x14ac:dyDescent="0.15">
      <c r="A57" s="28"/>
      <c r="B57" s="19"/>
      <c r="C57" s="4"/>
      <c r="D57" s="4"/>
      <c r="E57" s="22"/>
      <c r="F57" s="4"/>
      <c r="G57" s="4"/>
    </row>
    <row r="58" spans="1:7" ht="24.95" customHeight="1" x14ac:dyDescent="0.15">
      <c r="A58" s="28"/>
      <c r="B58" s="19"/>
      <c r="C58" s="4"/>
      <c r="D58" s="4"/>
      <c r="E58" s="22"/>
      <c r="F58" s="4"/>
      <c r="G58" s="4"/>
    </row>
    <row r="59" spans="1:7" ht="24.95" customHeight="1" x14ac:dyDescent="0.15">
      <c r="A59" s="28"/>
      <c r="B59" s="15" t="s">
        <v>129</v>
      </c>
      <c r="C59" s="16"/>
      <c r="D59" s="16"/>
      <c r="E59" s="17"/>
      <c r="F59" s="16"/>
      <c r="G59" s="16">
        <f>SUM(G4:G58)</f>
        <v>0</v>
      </c>
    </row>
  </sheetData>
  <sheetProtection algorithmName="SHA-512" hashValue="NyZ5wXPf3eoWMi3oQ1mboNe36A8jOUDHO5MpdkWpdUGb86biTxU/2z/pWKXA6pRDMGH0/iBqbb3Is8FBo+voGw==" saltValue="dRBf4a/ss34aa17ZhuNKlA==" spinCount="100000" sheet="1" objects="1" scenarios="1"/>
  <customSheetViews>
    <customSheetView guid="{C8859F31-420B-4F9C-9700-FFD00296AA1B}" showPageBreaks="1" topLeftCell="A28">
      <selection activeCell="C48" sqref="C48:C49"/>
      <pageMargins left="0.7" right="0.7" top="0.75" bottom="0.75" header="0.3" footer="0.3"/>
      <pageSetup paperSize="9" orientation="landscape" r:id="rId1"/>
    </customSheetView>
  </customSheetViews>
  <mergeCells count="7">
    <mergeCell ref="F1:F2"/>
    <mergeCell ref="G1:G2"/>
    <mergeCell ref="A1:A2"/>
    <mergeCell ref="B1:B2"/>
    <mergeCell ref="C1:C2"/>
    <mergeCell ref="E1:E2"/>
    <mergeCell ref="D1:D2"/>
  </mergeCells>
  <phoneticPr fontId="1"/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3" sqref="E13"/>
    </sheetView>
  </sheetViews>
  <sheetFormatPr defaultColWidth="15.625" defaultRowHeight="24.95" customHeight="1" x14ac:dyDescent="0.15"/>
  <cols>
    <col min="1" max="1" width="5.625" style="6" customWidth="1"/>
    <col min="2" max="2" width="37.625" style="10" customWidth="1"/>
    <col min="3" max="3" width="37.625" style="6" customWidth="1"/>
    <col min="4" max="4" width="15.625" style="11" customWidth="1"/>
    <col min="5" max="6" width="10.625" style="6" customWidth="1"/>
    <col min="7" max="7" width="15.625" style="6" customWidth="1"/>
    <col min="8" max="16384" width="15.625" style="6"/>
  </cols>
  <sheetData>
    <row r="1" spans="1:7" ht="24.95" customHeight="1" x14ac:dyDescent="0.15">
      <c r="A1" s="62" t="s">
        <v>18</v>
      </c>
      <c r="B1" s="62" t="s">
        <v>16</v>
      </c>
      <c r="C1" s="62" t="s">
        <v>17</v>
      </c>
      <c r="D1" s="64" t="s">
        <v>113</v>
      </c>
      <c r="E1" s="62" t="s">
        <v>0</v>
      </c>
      <c r="F1" s="63" t="s">
        <v>12</v>
      </c>
      <c r="G1" s="63" t="s">
        <v>114</v>
      </c>
    </row>
    <row r="2" spans="1:7" ht="24.95" customHeight="1" x14ac:dyDescent="0.15">
      <c r="A2" s="62"/>
      <c r="B2" s="62"/>
      <c r="C2" s="62"/>
      <c r="D2" s="65"/>
      <c r="E2" s="62"/>
      <c r="F2" s="62"/>
      <c r="G2" s="62"/>
    </row>
    <row r="3" spans="1:7" ht="24.95" customHeight="1" thickBot="1" x14ac:dyDescent="0.2">
      <c r="A3" s="30" t="s">
        <v>25</v>
      </c>
      <c r="B3" s="2" t="s">
        <v>22</v>
      </c>
      <c r="C3" s="3"/>
      <c r="D3" s="37"/>
      <c r="E3" s="30"/>
      <c r="F3" s="3"/>
      <c r="G3" s="3"/>
    </row>
    <row r="4" spans="1:7" ht="24.95" customHeight="1" thickBot="1" x14ac:dyDescent="0.2">
      <c r="A4" s="30"/>
      <c r="B4" s="2" t="s">
        <v>9</v>
      </c>
      <c r="C4" s="12" t="s">
        <v>59</v>
      </c>
      <c r="D4" s="38"/>
      <c r="E4" s="39">
        <v>2</v>
      </c>
      <c r="F4" s="28" t="s">
        <v>126</v>
      </c>
      <c r="G4" s="4">
        <f>D4*E4</f>
        <v>0</v>
      </c>
    </row>
    <row r="5" spans="1:7" ht="24.95" customHeight="1" x14ac:dyDescent="0.15">
      <c r="A5" s="30"/>
      <c r="B5" s="2"/>
      <c r="C5" s="3"/>
      <c r="D5" s="32"/>
      <c r="E5" s="28"/>
      <c r="F5" s="3"/>
      <c r="G5" s="3"/>
    </row>
    <row r="6" spans="1:7" ht="24.95" customHeight="1" x14ac:dyDescent="0.15">
      <c r="A6" s="30"/>
      <c r="B6" s="2"/>
      <c r="C6" s="3"/>
      <c r="D6" s="4"/>
      <c r="E6" s="28"/>
      <c r="F6" s="3"/>
      <c r="G6" s="3"/>
    </row>
    <row r="7" spans="1:7" ht="24.95" customHeight="1" x14ac:dyDescent="0.15">
      <c r="A7" s="30"/>
      <c r="B7" s="2"/>
      <c r="C7" s="3"/>
      <c r="D7" s="4"/>
      <c r="E7" s="28"/>
      <c r="F7" s="3"/>
      <c r="G7" s="3"/>
    </row>
    <row r="8" spans="1:7" ht="24.95" customHeight="1" x14ac:dyDescent="0.15">
      <c r="A8" s="30"/>
      <c r="B8" s="2"/>
      <c r="C8" s="3"/>
      <c r="D8" s="4"/>
      <c r="E8" s="28"/>
      <c r="F8" s="3"/>
      <c r="G8" s="3"/>
    </row>
    <row r="9" spans="1:7" ht="24.95" customHeight="1" x14ac:dyDescent="0.15">
      <c r="A9" s="30"/>
      <c r="B9" s="2"/>
      <c r="C9" s="3"/>
      <c r="D9" s="4"/>
      <c r="E9" s="28"/>
      <c r="F9" s="3"/>
      <c r="G9" s="3"/>
    </row>
    <row r="10" spans="1:7" ht="24.95" customHeight="1" x14ac:dyDescent="0.15">
      <c r="A10" s="30"/>
      <c r="B10" s="2"/>
      <c r="C10" s="3"/>
      <c r="D10" s="4"/>
      <c r="E10" s="28"/>
      <c r="F10" s="3"/>
      <c r="G10" s="3"/>
    </row>
    <row r="11" spans="1:7" ht="24.95" customHeight="1" x14ac:dyDescent="0.15">
      <c r="A11" s="30"/>
      <c r="B11" s="2"/>
      <c r="C11" s="3"/>
      <c r="D11" s="4"/>
      <c r="E11" s="28"/>
      <c r="F11" s="3"/>
      <c r="G11" s="3"/>
    </row>
    <row r="12" spans="1:7" ht="24.95" customHeight="1" x14ac:dyDescent="0.15">
      <c r="A12" s="30"/>
      <c r="B12" s="2"/>
      <c r="C12" s="3"/>
      <c r="D12" s="4"/>
      <c r="E12" s="28"/>
      <c r="F12" s="3"/>
      <c r="G12" s="3"/>
    </row>
    <row r="13" spans="1:7" ht="24.95" customHeight="1" x14ac:dyDescent="0.15">
      <c r="A13" s="30"/>
      <c r="B13" s="2"/>
      <c r="C13" s="3"/>
      <c r="D13" s="4"/>
      <c r="E13" s="28"/>
      <c r="F13" s="3"/>
      <c r="G13" s="3"/>
    </row>
    <row r="14" spans="1:7" ht="24.95" customHeight="1" x14ac:dyDescent="0.15">
      <c r="A14" s="30"/>
      <c r="B14" s="2"/>
      <c r="C14" s="3"/>
      <c r="D14" s="4"/>
      <c r="E14" s="28"/>
      <c r="F14" s="3"/>
      <c r="G14" s="3"/>
    </row>
    <row r="15" spans="1:7" ht="24.95" customHeight="1" x14ac:dyDescent="0.15">
      <c r="A15" s="30"/>
      <c r="B15" s="2"/>
      <c r="C15" s="3"/>
      <c r="D15" s="4"/>
      <c r="E15" s="28"/>
      <c r="F15" s="3"/>
      <c r="G15" s="3"/>
    </row>
    <row r="16" spans="1:7" ht="24.95" customHeight="1" x14ac:dyDescent="0.15">
      <c r="A16" s="30"/>
      <c r="B16" s="2"/>
      <c r="C16" s="3"/>
      <c r="D16" s="4"/>
      <c r="E16" s="28"/>
      <c r="F16" s="3"/>
      <c r="G16" s="3"/>
    </row>
    <row r="17" spans="1:7" ht="24.95" customHeight="1" x14ac:dyDescent="0.15">
      <c r="A17" s="30"/>
      <c r="B17" s="2"/>
      <c r="C17" s="3"/>
      <c r="D17" s="4"/>
      <c r="E17" s="28"/>
      <c r="F17" s="3"/>
      <c r="G17" s="3"/>
    </row>
    <row r="18" spans="1:7" ht="24.95" customHeight="1" x14ac:dyDescent="0.15">
      <c r="A18" s="30"/>
      <c r="B18" s="2"/>
      <c r="C18" s="3"/>
      <c r="D18" s="4"/>
      <c r="E18" s="28"/>
      <c r="F18" s="3"/>
      <c r="G18" s="3"/>
    </row>
    <row r="19" spans="1:7" ht="24.95" customHeight="1" x14ac:dyDescent="0.15">
      <c r="A19" s="30"/>
      <c r="B19" s="2"/>
      <c r="C19" s="3"/>
      <c r="D19" s="4"/>
      <c r="E19" s="28"/>
      <c r="F19" s="3"/>
      <c r="G19" s="3"/>
    </row>
    <row r="20" spans="1:7" ht="24.95" customHeight="1" x14ac:dyDescent="0.15">
      <c r="A20" s="30"/>
      <c r="B20" s="2"/>
      <c r="C20" s="3"/>
      <c r="D20" s="4"/>
      <c r="E20" s="28"/>
      <c r="F20" s="3"/>
      <c r="G20" s="3"/>
    </row>
    <row r="21" spans="1:7" s="11" customFormat="1" ht="24.95" customHeight="1" x14ac:dyDescent="0.15">
      <c r="A21" s="28"/>
      <c r="B21" s="15" t="s">
        <v>131</v>
      </c>
      <c r="C21" s="16"/>
      <c r="D21" s="16"/>
      <c r="E21" s="17"/>
      <c r="F21" s="16"/>
      <c r="G21" s="16">
        <f>SUM(G4:G20)</f>
        <v>0</v>
      </c>
    </row>
  </sheetData>
  <sheetProtection algorithmName="SHA-512" hashValue="dgOJ2g/MxTfN5hSK2mYfjbtpXrh8p5b7Y0E51VIucbgmb6FjEVWtR5SnnHXkedW9UgbAD9S/CfKH05L8Xm+eAw==" saltValue="oKW+HnqHgU/tLFGs/0X1Dg==" spinCount="100000" sheet="1" objects="1" scenarios="1"/>
  <customSheetViews>
    <customSheetView guid="{C8859F31-420B-4F9C-9700-FFD00296AA1B}" showPageBreaks="1">
      <selection activeCell="G21" sqref="G21"/>
      <pageMargins left="0.7" right="0.7" top="0.75" bottom="0.75" header="0.3" footer="0.3"/>
      <pageSetup paperSize="9" orientation="landscape" r:id="rId1"/>
    </customSheetView>
  </customSheetViews>
  <mergeCells count="7">
    <mergeCell ref="F1:F2"/>
    <mergeCell ref="G1:G2"/>
    <mergeCell ref="A1:A2"/>
    <mergeCell ref="B1:B2"/>
    <mergeCell ref="C1:C2"/>
    <mergeCell ref="E1:E2"/>
    <mergeCell ref="D1:D2"/>
  </mergeCells>
  <phoneticPr fontId="1"/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15" sqref="C15"/>
    </sheetView>
  </sheetViews>
  <sheetFormatPr defaultColWidth="15.625" defaultRowHeight="24.95" customHeight="1" x14ac:dyDescent="0.15"/>
  <cols>
    <col min="1" max="1" width="5.625" style="6" customWidth="1"/>
    <col min="2" max="2" width="37.625" style="10" customWidth="1"/>
    <col min="3" max="3" width="37.625" style="6" customWidth="1"/>
    <col min="4" max="4" width="15.625" style="11" customWidth="1"/>
    <col min="5" max="6" width="10.625" style="6" customWidth="1"/>
    <col min="7" max="7" width="15.625" style="6" customWidth="1"/>
    <col min="8" max="16384" width="15.625" style="6"/>
  </cols>
  <sheetData>
    <row r="1" spans="1:7" ht="24.95" customHeight="1" x14ac:dyDescent="0.15">
      <c r="A1" s="62" t="s">
        <v>18</v>
      </c>
      <c r="B1" s="62" t="s">
        <v>16</v>
      </c>
      <c r="C1" s="62" t="s">
        <v>17</v>
      </c>
      <c r="D1" s="64" t="s">
        <v>113</v>
      </c>
      <c r="E1" s="62" t="s">
        <v>0</v>
      </c>
      <c r="F1" s="63" t="s">
        <v>12</v>
      </c>
      <c r="G1" s="63" t="s">
        <v>114</v>
      </c>
    </row>
    <row r="2" spans="1:7" ht="24.95" customHeight="1" x14ac:dyDescent="0.15">
      <c r="A2" s="62"/>
      <c r="B2" s="62"/>
      <c r="C2" s="62"/>
      <c r="D2" s="65"/>
      <c r="E2" s="62"/>
      <c r="F2" s="62"/>
      <c r="G2" s="62"/>
    </row>
    <row r="3" spans="1:7" ht="24.95" customHeight="1" thickBot="1" x14ac:dyDescent="0.2">
      <c r="A3" s="30" t="s">
        <v>26</v>
      </c>
      <c r="B3" s="2" t="s">
        <v>23</v>
      </c>
      <c r="C3" s="3"/>
      <c r="D3" s="37"/>
      <c r="E3" s="30"/>
      <c r="F3" s="27"/>
      <c r="G3" s="22"/>
    </row>
    <row r="4" spans="1:7" ht="24.95" customHeight="1" thickBot="1" x14ac:dyDescent="0.2">
      <c r="A4" s="30"/>
      <c r="B4" s="2" t="s">
        <v>10</v>
      </c>
      <c r="C4" s="12" t="s">
        <v>11</v>
      </c>
      <c r="D4" s="38"/>
      <c r="E4" s="39">
        <v>4</v>
      </c>
      <c r="F4" s="28" t="s">
        <v>128</v>
      </c>
      <c r="G4" s="22">
        <f>D4*E4</f>
        <v>0</v>
      </c>
    </row>
    <row r="5" spans="1:7" ht="24.95" customHeight="1" thickBot="1" x14ac:dyDescent="0.2">
      <c r="A5" s="30"/>
      <c r="B5" s="2" t="s">
        <v>36</v>
      </c>
      <c r="C5" s="12" t="s">
        <v>54</v>
      </c>
      <c r="D5" s="38"/>
      <c r="E5" s="39">
        <v>110</v>
      </c>
      <c r="F5" s="28" t="s">
        <v>128</v>
      </c>
      <c r="G5" s="22">
        <f t="shared" ref="G5:G8" si="0">D5*E5</f>
        <v>0</v>
      </c>
    </row>
    <row r="6" spans="1:7" ht="24.95" customHeight="1" thickBot="1" x14ac:dyDescent="0.2">
      <c r="A6" s="30"/>
      <c r="B6" s="2" t="s">
        <v>36</v>
      </c>
      <c r="C6" s="12" t="s">
        <v>98</v>
      </c>
      <c r="D6" s="38"/>
      <c r="E6" s="39">
        <v>13</v>
      </c>
      <c r="F6" s="28" t="s">
        <v>128</v>
      </c>
      <c r="G6" s="22">
        <f t="shared" si="0"/>
        <v>0</v>
      </c>
    </row>
    <row r="7" spans="1:7" ht="24.95" customHeight="1" thickBot="1" x14ac:dyDescent="0.2">
      <c r="A7" s="30"/>
      <c r="B7" s="2" t="s">
        <v>105</v>
      </c>
      <c r="C7" s="12" t="s">
        <v>134</v>
      </c>
      <c r="D7" s="38"/>
      <c r="E7" s="39">
        <v>1</v>
      </c>
      <c r="F7" s="28" t="s">
        <v>13</v>
      </c>
      <c r="G7" s="22">
        <f t="shared" si="0"/>
        <v>0</v>
      </c>
    </row>
    <row r="8" spans="1:7" ht="24.95" customHeight="1" thickBot="1" x14ac:dyDescent="0.2">
      <c r="A8" s="30"/>
      <c r="B8" s="2" t="s">
        <v>104</v>
      </c>
      <c r="C8" s="12" t="s">
        <v>110</v>
      </c>
      <c r="D8" s="38"/>
      <c r="E8" s="39">
        <v>2</v>
      </c>
      <c r="F8" s="28" t="s">
        <v>128</v>
      </c>
      <c r="G8" s="22">
        <f t="shared" si="0"/>
        <v>0</v>
      </c>
    </row>
    <row r="9" spans="1:7" ht="24.95" customHeight="1" x14ac:dyDescent="0.15">
      <c r="A9" s="30"/>
      <c r="B9" s="2"/>
      <c r="C9" s="3"/>
      <c r="D9" s="32"/>
      <c r="E9" s="28"/>
      <c r="F9" s="28"/>
      <c r="G9" s="4"/>
    </row>
    <row r="10" spans="1:7" ht="24.95" customHeight="1" x14ac:dyDescent="0.15">
      <c r="A10" s="30"/>
      <c r="B10" s="2"/>
      <c r="C10" s="3"/>
      <c r="D10" s="4"/>
      <c r="E10" s="28"/>
      <c r="F10" s="28"/>
      <c r="G10" s="4"/>
    </row>
    <row r="11" spans="1:7" ht="24.95" customHeight="1" x14ac:dyDescent="0.15">
      <c r="A11" s="30"/>
      <c r="B11" s="2"/>
      <c r="C11" s="3"/>
      <c r="D11" s="4"/>
      <c r="E11" s="28"/>
      <c r="F11" s="28"/>
      <c r="G11" s="4"/>
    </row>
    <row r="12" spans="1:7" ht="24.95" customHeight="1" x14ac:dyDescent="0.15">
      <c r="A12" s="30"/>
      <c r="B12" s="2"/>
      <c r="C12" s="3"/>
      <c r="D12" s="4"/>
      <c r="E12" s="28"/>
      <c r="F12" s="28"/>
      <c r="G12" s="4"/>
    </row>
    <row r="13" spans="1:7" ht="24.95" customHeight="1" x14ac:dyDescent="0.15">
      <c r="A13" s="30"/>
      <c r="B13" s="2"/>
      <c r="C13" s="3"/>
      <c r="D13" s="4"/>
      <c r="E13" s="28"/>
      <c r="F13" s="28"/>
      <c r="G13" s="4"/>
    </row>
    <row r="14" spans="1:7" ht="24.95" customHeight="1" x14ac:dyDescent="0.15">
      <c r="A14" s="30"/>
      <c r="B14" s="2"/>
      <c r="C14" s="3"/>
      <c r="D14" s="4"/>
      <c r="E14" s="28"/>
      <c r="F14" s="28"/>
      <c r="G14" s="4"/>
    </row>
    <row r="15" spans="1:7" ht="24.95" customHeight="1" x14ac:dyDescent="0.15">
      <c r="A15" s="30"/>
      <c r="B15" s="2"/>
      <c r="C15" s="3"/>
      <c r="D15" s="4"/>
      <c r="E15" s="28"/>
      <c r="F15" s="28"/>
      <c r="G15" s="4"/>
    </row>
    <row r="16" spans="1:7" ht="24.95" customHeight="1" x14ac:dyDescent="0.15">
      <c r="A16" s="30"/>
      <c r="B16" s="2"/>
      <c r="C16" s="3"/>
      <c r="D16" s="4"/>
      <c r="E16" s="28"/>
      <c r="F16" s="28"/>
      <c r="G16" s="4"/>
    </row>
    <row r="17" spans="1:7" ht="24.95" customHeight="1" x14ac:dyDescent="0.15">
      <c r="A17" s="30"/>
      <c r="B17" s="2"/>
      <c r="C17" s="3"/>
      <c r="D17" s="4"/>
      <c r="E17" s="28"/>
      <c r="F17" s="28"/>
      <c r="G17" s="4"/>
    </row>
    <row r="18" spans="1:7" ht="24.95" customHeight="1" x14ac:dyDescent="0.15">
      <c r="A18" s="30"/>
      <c r="B18" s="2"/>
      <c r="C18" s="3"/>
      <c r="D18" s="4"/>
      <c r="E18" s="28"/>
      <c r="F18" s="28"/>
      <c r="G18" s="4"/>
    </row>
    <row r="19" spans="1:7" ht="24.95" customHeight="1" x14ac:dyDescent="0.15">
      <c r="A19" s="30"/>
      <c r="B19" s="2"/>
      <c r="C19" s="3"/>
      <c r="D19" s="4"/>
      <c r="E19" s="28"/>
      <c r="F19" s="28"/>
      <c r="G19" s="4"/>
    </row>
    <row r="20" spans="1:7" ht="24.95" customHeight="1" x14ac:dyDescent="0.15">
      <c r="A20" s="30"/>
      <c r="B20" s="2"/>
      <c r="C20" s="3"/>
      <c r="D20" s="4"/>
      <c r="E20" s="28"/>
      <c r="F20" s="28"/>
      <c r="G20" s="4"/>
    </row>
    <row r="21" spans="1:7" s="11" customFormat="1" ht="24.95" customHeight="1" x14ac:dyDescent="0.15">
      <c r="A21" s="28"/>
      <c r="B21" s="15" t="s">
        <v>132</v>
      </c>
      <c r="C21" s="16"/>
      <c r="D21" s="16"/>
      <c r="E21" s="17"/>
      <c r="F21" s="16"/>
      <c r="G21" s="16">
        <f>SUM(G4:G20)</f>
        <v>0</v>
      </c>
    </row>
  </sheetData>
  <sheetProtection algorithmName="SHA-512" hashValue="+wDreiUlDEBTk1V+UZw8SZGc5iZEDfkPq1Kv6r16KnlUp/kndUH8SIpWf/4cg3Zlw4kZeaft6mfPQ5DwGUN7lQ==" saltValue="MCLoHgwQJ2T5T86RBkt2Rw==" spinCount="100000" sheet="1" objects="1" scenarios="1"/>
  <customSheetViews>
    <customSheetView guid="{C8859F31-420B-4F9C-9700-FFD00296AA1B}" showPageBreaks="1">
      <selection activeCell="D11" sqref="D11"/>
      <pageMargins left="0.7" right="0.7" top="0.75" bottom="0.75" header="0.3" footer="0.3"/>
      <pageSetup paperSize="9" orientation="landscape" r:id="rId1"/>
    </customSheetView>
  </customSheetViews>
  <mergeCells count="7">
    <mergeCell ref="F1:F2"/>
    <mergeCell ref="G1:G2"/>
    <mergeCell ref="A1:A2"/>
    <mergeCell ref="B1:B2"/>
    <mergeCell ref="C1:C2"/>
    <mergeCell ref="E1:E2"/>
    <mergeCell ref="D1:D2"/>
  </mergeCells>
  <phoneticPr fontId="1"/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大項目</vt:lpstr>
      <vt:lpstr>機材・備品借上料</vt:lpstr>
      <vt:lpstr>会場費</vt:lpstr>
      <vt:lpstr>製作備品費</vt:lpstr>
      <vt:lpstr>競技運営費</vt:lpstr>
      <vt:lpstr>会場費!Print_Area</vt:lpstr>
      <vt:lpstr>機材・備品借上料!Print_Area</vt:lpstr>
      <vt:lpstr>競技運営費!Print_Area</vt:lpstr>
      <vt:lpstr>製作備品費!Print_Area</vt:lpstr>
      <vt:lpstr>会場費!Print_Titles</vt:lpstr>
      <vt:lpstr>機材・備品借上料!Print_Titles</vt:lpstr>
      <vt:lpstr>競技運営費!Print_Titles</vt:lpstr>
      <vt:lpstr>製作備品費!Print_Titles</vt:lpstr>
    </vt:vector>
  </TitlesOfParts>
  <Company>いなべ市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2019-12-26T06:49:23Z</cp:lastPrinted>
  <dcterms:created xsi:type="dcterms:W3CDTF">2015-04-08T00:48:37Z</dcterms:created>
  <dcterms:modified xsi:type="dcterms:W3CDTF">2019-12-26T06:49:27Z</dcterms:modified>
</cp:coreProperties>
</file>